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<sst xmlns="http://schemas.openxmlformats.org/spreadsheetml/2006/main" count="353" uniqueCount="158">
  <si>
    <t>N п/п</t>
  </si>
  <si>
    <t>Адрес МКД</t>
  </si>
  <si>
    <t>Виды работ</t>
  </si>
  <si>
    <t>УО</t>
  </si>
  <si>
    <t>ул. 30 лет Победы, 5</t>
  </si>
  <si>
    <t>ул. Волгодонская, 13</t>
  </si>
  <si>
    <t>ул. Волгодонская, 15</t>
  </si>
  <si>
    <t>ул. Кадолина, 11</t>
  </si>
  <si>
    <t>ул. Ленина, 20</t>
  </si>
  <si>
    <t>ул. Ленина, 32</t>
  </si>
  <si>
    <t>ул. Морская, 14</t>
  </si>
  <si>
    <t>ул. Морская, 16</t>
  </si>
  <si>
    <t>ул. Морская, 18</t>
  </si>
  <si>
    <t>ул. Степная, 171</t>
  </si>
  <si>
    <t>ул. Энтузиастов, 26</t>
  </si>
  <si>
    <t>Ремонт крыши</t>
  </si>
  <si>
    <t>Ремонт электроснабжения</t>
  </si>
  <si>
    <t>Ремонт теплоснабжения, ХВС, ГВС, водоотведения</t>
  </si>
  <si>
    <t>Замена лифтового оборудования</t>
  </si>
  <si>
    <t>Ремонт крыши, электроснабжения</t>
  </si>
  <si>
    <t>пер. Дзержинского, 2/137</t>
  </si>
  <si>
    <t>пер. Донской, 19</t>
  </si>
  <si>
    <t>пер. Донской, 23</t>
  </si>
  <si>
    <t>пер. Донской, 29</t>
  </si>
  <si>
    <t>пер. Донской, 30</t>
  </si>
  <si>
    <t>пер. Донской, 31</t>
  </si>
  <si>
    <t>Ремонт крыши, электроснабжения, теплоснабжения, ХВС, ГВС, водоотведения</t>
  </si>
  <si>
    <t>пер. Донской, 32</t>
  </si>
  <si>
    <t>пер. Донской, 36</t>
  </si>
  <si>
    <t>пер. Донской, 38</t>
  </si>
  <si>
    <t>пер. Донской, 44</t>
  </si>
  <si>
    <t>пер. Донской, 46</t>
  </si>
  <si>
    <t>пер. Лермонтова, 11</t>
  </si>
  <si>
    <t>пер. Первомайский, 63</t>
  </si>
  <si>
    <t>пер. Первомайский, 69</t>
  </si>
  <si>
    <t>пер. Почтовый, 4</t>
  </si>
  <si>
    <t>пер. Почтовый, 6</t>
  </si>
  <si>
    <t>пер. Пушкина, 10</t>
  </si>
  <si>
    <t>пер. Пушкина, 14</t>
  </si>
  <si>
    <t>пер. Пушкина, 16</t>
  </si>
  <si>
    <t>пер. Пушкина, 2</t>
  </si>
  <si>
    <t>пер. Пушкина, 20</t>
  </si>
  <si>
    <t>пер. Пушкина, 22</t>
  </si>
  <si>
    <t>пер. Пушкина, 4</t>
  </si>
  <si>
    <t>пер. Пушкина, 6</t>
  </si>
  <si>
    <t>пер. Пушкина, 8</t>
  </si>
  <si>
    <t>пр. Строителей, 20а</t>
  </si>
  <si>
    <t>пр. Строителей, 8а</t>
  </si>
  <si>
    <t>ул. Акад. Королева, 8</t>
  </si>
  <si>
    <t>ул. К. Маркса, 44 (5л)</t>
  </si>
  <si>
    <t>ул. Гагарина, 2 (6л)</t>
  </si>
  <si>
    <t>ул. Кадолина, 10</t>
  </si>
  <si>
    <t>ул. Кадолина, 3</t>
  </si>
  <si>
    <t>ул. Кадолина, 4</t>
  </si>
  <si>
    <t>ул. Кадолина, 6</t>
  </si>
  <si>
    <t>ул. Ленина, 13</t>
  </si>
  <si>
    <t>ул. Ленина, 15</t>
  </si>
  <si>
    <t>ул. Ленина, 19</t>
  </si>
  <si>
    <t>ул. Ленина, 22</t>
  </si>
  <si>
    <t>ул. Ленина, 30</t>
  </si>
  <si>
    <t>ул. Ленина, 34</t>
  </si>
  <si>
    <t>ул. Ленина, 39</t>
  </si>
  <si>
    <t>ул. Ленина, 41</t>
  </si>
  <si>
    <t>ул. Ленина, 42</t>
  </si>
  <si>
    <t>ул. Ленина, 45</t>
  </si>
  <si>
    <t>ул. Морская, 10</t>
  </si>
  <si>
    <t>ул. Морская, 12</t>
  </si>
  <si>
    <t>ул. Морская, 17г</t>
  </si>
  <si>
    <t>ул. Морская, 2</t>
  </si>
  <si>
    <t>ул. Морская, 20</t>
  </si>
  <si>
    <t>ул. Морская, 22</t>
  </si>
  <si>
    <t>ул. Морская, 24</t>
  </si>
  <si>
    <t>ул. Морская, 26</t>
  </si>
  <si>
    <t>ул. Морская, 4</t>
  </si>
  <si>
    <t>ул. Морская, 42</t>
  </si>
  <si>
    <t>ул. Морская, 44</t>
  </si>
  <si>
    <t>ул. Морская, 6</t>
  </si>
  <si>
    <t>ул. Морская, 64</t>
  </si>
  <si>
    <t>ул. Морская, 8</t>
  </si>
  <si>
    <t>ул. Пионерская, 103</t>
  </si>
  <si>
    <t>ул. Пионерская, 140</t>
  </si>
  <si>
    <t>ул. Пионерская, 143</t>
  </si>
  <si>
    <t>ул. Пионерская, 146</t>
  </si>
  <si>
    <t>ул. Портовая, 2</t>
  </si>
  <si>
    <t>ул. Советская, 11</t>
  </si>
  <si>
    <t>ул. Советская, 9</t>
  </si>
  <si>
    <t>ул. Степная, 175</t>
  </si>
  <si>
    <t>ул. Степная, 177</t>
  </si>
  <si>
    <t>ул. Энтузиастов, 19</t>
  </si>
  <si>
    <t>ул. Энтузиастов, 21</t>
  </si>
  <si>
    <t>ул. Энтузиастов, 34</t>
  </si>
  <si>
    <t>ООО "ЖРЭУ-5"</t>
  </si>
  <si>
    <t>ООО "РЭК"</t>
  </si>
  <si>
    <t>ООО "Вертикаль"</t>
  </si>
  <si>
    <t>Информация по капитальному ремонту многоквартироных домов города Волгодонска в 2019 году</t>
  </si>
  <si>
    <t>год в экспл</t>
  </si>
  <si>
    <t>ООО "Первая оконная-ЖЭК"</t>
  </si>
  <si>
    <t>ООО "ЖЭК-1,2,3,4,5"</t>
  </si>
  <si>
    <t>ООО "ЖИЛСТРОЙ"</t>
  </si>
  <si>
    <t>ООО "Чайка, Чайка-Дон"</t>
  </si>
  <si>
    <t>Лифтовое оборудование</t>
  </si>
  <si>
    <t>Ремонт фасада, фундамента, электроснабжения</t>
  </si>
  <si>
    <t>Ремонт крыши, электроснабжения, фасад, фундамент</t>
  </si>
  <si>
    <t>Ремонт фасада, фундамента</t>
  </si>
  <si>
    <t>ул. Молодежная, 5А</t>
  </si>
  <si>
    <t>Ремонт электроснабжения, фасада, фундамента</t>
  </si>
  <si>
    <t>Ремонт крыши, электроснабжения, сетей теплоснабжения, ХВС,ГВС, водоотведения</t>
  </si>
  <si>
    <t>Ремонт электроснабжения, сетей теплоснабжения, ХВС,ГВС, водоотведения</t>
  </si>
  <si>
    <t>Ремонт крыши, фасада, фундамента, подвала</t>
  </si>
  <si>
    <t>Ремонт электроснабжения,крыши</t>
  </si>
  <si>
    <t xml:space="preserve">ТСЖ "Виктория" </t>
  </si>
  <si>
    <t>ООО "ЖЭК-3"</t>
  </si>
  <si>
    <t>ООО "Уют-1"</t>
  </si>
  <si>
    <t xml:space="preserve">ООО"Вертикаль"  </t>
  </si>
  <si>
    <t xml:space="preserve">Ремонт крыши, электроснабжения, фасада, фундамента </t>
  </si>
  <si>
    <t>Ремонт фасада, фундамента, подвала</t>
  </si>
  <si>
    <t xml:space="preserve">Ремонт крыши  </t>
  </si>
  <si>
    <t xml:space="preserve">Ремонт крыши </t>
  </si>
  <si>
    <t>Стоимость работ</t>
  </si>
  <si>
    <t xml:space="preserve">Ремонт электроснабжения  </t>
  </si>
  <si>
    <t xml:space="preserve">Ремонт   электроснабжения </t>
  </si>
  <si>
    <t>Ремонт крыши, электроснабжения,  теплоснабжения, ХВС, ГВС, водоотведения</t>
  </si>
  <si>
    <t xml:space="preserve">Ремонт электроснабжения, фасада, фундамента </t>
  </si>
  <si>
    <t>Ремонт фасада, фундамента, подвала, крыши</t>
  </si>
  <si>
    <t>Ремонт  теплоснабжения, ХВС, ГВС, водоотведения</t>
  </si>
  <si>
    <t xml:space="preserve">Ремонт    электроснабжения  </t>
  </si>
  <si>
    <t xml:space="preserve">Ремонт   электроснабжения  </t>
  </si>
  <si>
    <t xml:space="preserve">Ремонт электроснабжения, теплоснабжения, ХВС, ГВС, водоотведения  </t>
  </si>
  <si>
    <t xml:space="preserve">Ремонт фасада, фундамента  </t>
  </si>
  <si>
    <t>Этажность</t>
  </si>
  <si>
    <t>Всего:</t>
  </si>
  <si>
    <t>А.П.Мещерякова</t>
  </si>
  <si>
    <t>ООО "РиСОЖ- 4"</t>
  </si>
  <si>
    <t>Срок завершения работ по договору</t>
  </si>
  <si>
    <t>Примечание</t>
  </si>
  <si>
    <t xml:space="preserve"> </t>
  </si>
  <si>
    <t>ООО "Спецкомплект" (директор Жизненко Сергей Савельевич,  тел. 89185277000)                        46 МКД</t>
  </si>
  <si>
    <t>ООО "Авангард - проект" (директор Узлов Николай Геннадьевич, тел. 89282298653)             14 МКД</t>
  </si>
  <si>
    <t>Итого:</t>
  </si>
  <si>
    <t>ООО "Донмонтаж" (директор Бражкин Сергей Владимирович, тел.  89281233888)          9 МКД</t>
  </si>
  <si>
    <t>ул. Акад. Королева, 9 (3л)</t>
  </si>
  <si>
    <t>ул. Окт. шоссе, 37 (5л)</t>
  </si>
  <si>
    <t>Итого:  19 лифтов</t>
  </si>
  <si>
    <t xml:space="preserve">  </t>
  </si>
  <si>
    <t>ООО "Уют-2"</t>
  </si>
  <si>
    <t xml:space="preserve">Ремонт фасада, фундамента    </t>
  </si>
  <si>
    <t>ООО "ЦДС" (директор Коннов Дмитрий Владимирович тел. 89281599227)                         10 МКД         (г.Шахты)</t>
  </si>
  <si>
    <t>определен подрядчик на разработку ПСД - ООО "АЭП"</t>
  </si>
  <si>
    <t>по состоянию на 14.02.2019</t>
  </si>
  <si>
    <t>приступили к работам</t>
  </si>
  <si>
    <t>приступили к работам по электрике</t>
  </si>
  <si>
    <t>приступили к работам по балконам</t>
  </si>
  <si>
    <t>приступили к работам по подвалу, фундаменту</t>
  </si>
  <si>
    <t xml:space="preserve">приступили к работам по подвалу </t>
  </si>
  <si>
    <t>приступили к работам по крыше</t>
  </si>
  <si>
    <t>заключение договора</t>
  </si>
  <si>
    <t>Директор МКУ "ДСиГХ"</t>
  </si>
  <si>
    <t>А.И.Бубен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</si>
</sst>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53" fillId="0" borderId="10" xfId="0" applyFont="1" applyFill="1" applyBorder="1" applyAlignment="1">
      <alignment vertical="center"/>
    </xf>
    <xf numFmtId="14" fontId="4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48" fillId="0" borderId="0" xfId="0" applyFont="1" applyBorder="1" applyAlignment="1">
      <alignment/>
    </xf>
    <xf numFmtId="4" fontId="53" fillId="0" borderId="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Layout" workbookViewId="0" topLeftCell="A94">
      <selection activeCell="F96" sqref="E96:F96"/>
    </sheetView>
  </sheetViews>
  <sheetFormatPr defaultColWidth="9.140625" defaultRowHeight="15"/>
  <cols>
    <col min="1" max="1" width="3.28125" style="0" customWidth="1"/>
    <col min="2" max="2" width="14.8515625" style="0" customWidth="1"/>
    <col min="3" max="3" width="4.7109375" style="0" customWidth="1"/>
    <col min="4" max="4" width="13.00390625" style="0" customWidth="1"/>
    <col min="5" max="5" width="4.8515625" style="0" customWidth="1"/>
    <col min="6" max="6" width="20.140625" style="0" customWidth="1"/>
    <col min="7" max="7" width="12.421875" style="6" customWidth="1"/>
    <col min="8" max="8" width="10.28125" style="0" customWidth="1"/>
    <col min="9" max="9" width="14.8515625" style="0" customWidth="1"/>
  </cols>
  <sheetData>
    <row r="1" spans="1:9" ht="15.75">
      <c r="A1" s="54" t="s">
        <v>94</v>
      </c>
      <c r="B1" s="54"/>
      <c r="C1" s="54"/>
      <c r="D1" s="54"/>
      <c r="E1" s="54"/>
      <c r="F1" s="54"/>
      <c r="G1" s="54"/>
      <c r="H1" s="54"/>
      <c r="I1" s="54"/>
    </row>
    <row r="2" spans="1:9" ht="21.75" customHeight="1">
      <c r="A2" s="58" t="s">
        <v>148</v>
      </c>
      <c r="B2" s="58"/>
      <c r="C2" s="58"/>
      <c r="D2" s="58"/>
      <c r="E2" s="58"/>
      <c r="F2" s="58"/>
      <c r="G2" s="58"/>
      <c r="H2" s="58"/>
      <c r="I2" s="58"/>
    </row>
    <row r="3" spans="1:10" ht="63" customHeight="1">
      <c r="A3" s="19" t="s">
        <v>0</v>
      </c>
      <c r="B3" s="19" t="s">
        <v>1</v>
      </c>
      <c r="C3" s="19" t="s">
        <v>95</v>
      </c>
      <c r="D3" s="4" t="s">
        <v>3</v>
      </c>
      <c r="E3" s="19" t="s">
        <v>129</v>
      </c>
      <c r="F3" s="19" t="s">
        <v>2</v>
      </c>
      <c r="G3" s="4" t="s">
        <v>118</v>
      </c>
      <c r="H3" s="23" t="s">
        <v>133</v>
      </c>
      <c r="I3" s="4" t="s">
        <v>134</v>
      </c>
      <c r="J3" s="20"/>
    </row>
    <row r="4" spans="1:10" ht="25.5" customHeight="1">
      <c r="A4" s="55" t="s">
        <v>136</v>
      </c>
      <c r="B4" s="56"/>
      <c r="C4" s="56"/>
      <c r="D4" s="56"/>
      <c r="E4" s="56"/>
      <c r="F4" s="56"/>
      <c r="G4" s="56"/>
      <c r="H4" s="56"/>
      <c r="I4" s="57"/>
      <c r="J4" s="20"/>
    </row>
    <row r="5" spans="1:9" ht="45" customHeight="1">
      <c r="A5" s="5">
        <v>1</v>
      </c>
      <c r="B5" s="2" t="s">
        <v>23</v>
      </c>
      <c r="C5" s="4">
        <v>1957</v>
      </c>
      <c r="D5" s="5" t="s">
        <v>91</v>
      </c>
      <c r="E5" s="4">
        <v>2</v>
      </c>
      <c r="F5" s="2" t="s">
        <v>101</v>
      </c>
      <c r="G5" s="17">
        <v>2804496.17</v>
      </c>
      <c r="H5" s="41">
        <v>43748</v>
      </c>
      <c r="I5" s="24" t="s">
        <v>135</v>
      </c>
    </row>
    <row r="6" spans="1:9" ht="27.75" customHeight="1">
      <c r="A6" s="5">
        <v>2</v>
      </c>
      <c r="B6" s="2" t="s">
        <v>24</v>
      </c>
      <c r="C6" s="4">
        <v>1958</v>
      </c>
      <c r="D6" s="5" t="s">
        <v>91</v>
      </c>
      <c r="E6" s="4">
        <v>2</v>
      </c>
      <c r="F6" s="2" t="s">
        <v>17</v>
      </c>
      <c r="G6" s="17">
        <v>3871690.16</v>
      </c>
      <c r="H6" s="41">
        <v>43748</v>
      </c>
      <c r="I6" s="24" t="s">
        <v>143</v>
      </c>
    </row>
    <row r="7" spans="1:9" ht="35.25" customHeight="1">
      <c r="A7" s="5">
        <v>3</v>
      </c>
      <c r="B7" s="2" t="s">
        <v>25</v>
      </c>
      <c r="C7" s="4">
        <v>1957</v>
      </c>
      <c r="D7" s="5" t="s">
        <v>91</v>
      </c>
      <c r="E7" s="4">
        <v>2</v>
      </c>
      <c r="F7" s="7" t="s">
        <v>114</v>
      </c>
      <c r="G7" s="17">
        <v>8048087.68</v>
      </c>
      <c r="H7" s="41">
        <v>43748</v>
      </c>
      <c r="I7" s="50" t="s">
        <v>151</v>
      </c>
    </row>
    <row r="8" spans="1:9" ht="28.5" customHeight="1">
      <c r="A8" s="5">
        <v>4</v>
      </c>
      <c r="B8" s="2" t="s">
        <v>27</v>
      </c>
      <c r="C8" s="4">
        <v>1958</v>
      </c>
      <c r="D8" s="5" t="s">
        <v>91</v>
      </c>
      <c r="E8" s="4">
        <v>2</v>
      </c>
      <c r="F8" s="2" t="s">
        <v>17</v>
      </c>
      <c r="G8" s="17">
        <v>4492774.68</v>
      </c>
      <c r="H8" s="41">
        <v>43748</v>
      </c>
      <c r="I8" s="24" t="s">
        <v>135</v>
      </c>
    </row>
    <row r="9" spans="1:9" ht="33.75" customHeight="1">
      <c r="A9" s="5">
        <v>5</v>
      </c>
      <c r="B9" s="2" t="s">
        <v>28</v>
      </c>
      <c r="C9" s="4">
        <v>1958</v>
      </c>
      <c r="D9" s="5" t="s">
        <v>91</v>
      </c>
      <c r="E9" s="4">
        <v>2</v>
      </c>
      <c r="F9" s="11" t="s">
        <v>17</v>
      </c>
      <c r="G9" s="17">
        <v>4639912.48</v>
      </c>
      <c r="H9" s="41">
        <v>43748</v>
      </c>
      <c r="I9" s="24" t="s">
        <v>135</v>
      </c>
    </row>
    <row r="10" spans="1:9" ht="29.25" customHeight="1">
      <c r="A10" s="5">
        <v>6</v>
      </c>
      <c r="B10" s="2" t="s">
        <v>29</v>
      </c>
      <c r="C10" s="4">
        <v>1958</v>
      </c>
      <c r="D10" s="5" t="s">
        <v>91</v>
      </c>
      <c r="E10" s="4">
        <v>2</v>
      </c>
      <c r="F10" s="11" t="s">
        <v>17</v>
      </c>
      <c r="G10" s="17">
        <v>5683887.35</v>
      </c>
      <c r="H10" s="41">
        <v>43748</v>
      </c>
      <c r="I10" s="24" t="s">
        <v>135</v>
      </c>
    </row>
    <row r="11" spans="1:9" ht="31.5" customHeight="1">
      <c r="A11" s="5">
        <v>7</v>
      </c>
      <c r="B11" s="2" t="s">
        <v>31</v>
      </c>
      <c r="C11" s="4">
        <v>1960</v>
      </c>
      <c r="D11" s="5" t="s">
        <v>91</v>
      </c>
      <c r="E11" s="4">
        <v>3</v>
      </c>
      <c r="F11" s="2" t="s">
        <v>115</v>
      </c>
      <c r="G11" s="17">
        <v>2591290.6</v>
      </c>
      <c r="H11" s="41">
        <v>43748</v>
      </c>
      <c r="I11" s="24" t="s">
        <v>135</v>
      </c>
    </row>
    <row r="12" spans="1:9" ht="30.75" customHeight="1">
      <c r="A12" s="5">
        <v>8</v>
      </c>
      <c r="B12" s="2" t="s">
        <v>33</v>
      </c>
      <c r="C12" s="4">
        <v>1960</v>
      </c>
      <c r="D12" s="5" t="s">
        <v>91</v>
      </c>
      <c r="E12" s="4">
        <v>3</v>
      </c>
      <c r="F12" s="2" t="s">
        <v>115</v>
      </c>
      <c r="G12" s="17">
        <v>2978754.5</v>
      </c>
      <c r="H12" s="41">
        <v>43748</v>
      </c>
      <c r="I12" s="24" t="s">
        <v>135</v>
      </c>
    </row>
    <row r="13" spans="1:9" ht="27.75" customHeight="1">
      <c r="A13" s="5">
        <v>9</v>
      </c>
      <c r="B13" s="2" t="s">
        <v>34</v>
      </c>
      <c r="C13" s="4">
        <v>1960</v>
      </c>
      <c r="D13" s="5" t="s">
        <v>91</v>
      </c>
      <c r="E13" s="4">
        <v>3</v>
      </c>
      <c r="F13" s="2" t="s">
        <v>115</v>
      </c>
      <c r="G13" s="17">
        <v>3429965.97</v>
      </c>
      <c r="H13" s="41">
        <v>43748</v>
      </c>
      <c r="I13" s="50" t="s">
        <v>152</v>
      </c>
    </row>
    <row r="14" spans="1:9" ht="22.5" customHeight="1">
      <c r="A14" s="5">
        <v>10</v>
      </c>
      <c r="B14" s="2" t="s">
        <v>36</v>
      </c>
      <c r="C14" s="4">
        <v>1953</v>
      </c>
      <c r="D14" s="5" t="s">
        <v>91</v>
      </c>
      <c r="E14" s="4">
        <v>2</v>
      </c>
      <c r="F14" s="13" t="s">
        <v>119</v>
      </c>
      <c r="G14" s="17">
        <v>263001.61</v>
      </c>
      <c r="H14" s="41">
        <v>43748</v>
      </c>
      <c r="I14" s="50" t="s">
        <v>149</v>
      </c>
    </row>
    <row r="15" spans="1:9" ht="21" customHeight="1">
      <c r="A15" s="5">
        <v>11</v>
      </c>
      <c r="B15" s="2" t="s">
        <v>37</v>
      </c>
      <c r="C15" s="4">
        <v>1954</v>
      </c>
      <c r="D15" s="5" t="s">
        <v>91</v>
      </c>
      <c r="E15" s="4">
        <v>2</v>
      </c>
      <c r="F15" s="13" t="s">
        <v>116</v>
      </c>
      <c r="G15" s="17">
        <v>5698022.09</v>
      </c>
      <c r="H15" s="41">
        <v>43748</v>
      </c>
      <c r="I15" s="24" t="s">
        <v>135</v>
      </c>
    </row>
    <row r="16" spans="1:9" ht="42.75" customHeight="1">
      <c r="A16" s="5">
        <v>12</v>
      </c>
      <c r="B16" s="2" t="s">
        <v>38</v>
      </c>
      <c r="C16" s="4">
        <v>1955</v>
      </c>
      <c r="D16" s="5" t="s">
        <v>91</v>
      </c>
      <c r="E16" s="4">
        <v>2</v>
      </c>
      <c r="F16" s="2" t="s">
        <v>114</v>
      </c>
      <c r="G16" s="17">
        <v>6413055.14</v>
      </c>
      <c r="H16" s="41">
        <v>43748</v>
      </c>
      <c r="I16" s="24" t="s">
        <v>135</v>
      </c>
    </row>
    <row r="17" spans="1:9" ht="23.25" customHeight="1">
      <c r="A17" s="5">
        <v>13</v>
      </c>
      <c r="B17" s="2" t="s">
        <v>40</v>
      </c>
      <c r="C17" s="4">
        <v>1954</v>
      </c>
      <c r="D17" s="5" t="s">
        <v>91</v>
      </c>
      <c r="E17" s="4">
        <v>2</v>
      </c>
      <c r="F17" s="13" t="s">
        <v>117</v>
      </c>
      <c r="G17" s="17">
        <v>4230010.95</v>
      </c>
      <c r="H17" s="41">
        <v>43748</v>
      </c>
      <c r="I17" s="24" t="s">
        <v>135</v>
      </c>
    </row>
    <row r="18" spans="1:9" ht="30.75" customHeight="1">
      <c r="A18" s="5">
        <v>14</v>
      </c>
      <c r="B18" s="2" t="s">
        <v>41</v>
      </c>
      <c r="C18" s="4">
        <v>1956</v>
      </c>
      <c r="D18" s="5" t="s">
        <v>91</v>
      </c>
      <c r="E18" s="4">
        <v>2</v>
      </c>
      <c r="F18" s="2" t="s">
        <v>19</v>
      </c>
      <c r="G18" s="17">
        <v>5768004.42</v>
      </c>
      <c r="H18" s="41">
        <v>43748</v>
      </c>
      <c r="I18" s="50" t="s">
        <v>150</v>
      </c>
    </row>
    <row r="19" spans="1:9" ht="57" customHeight="1">
      <c r="A19" s="5">
        <v>15</v>
      </c>
      <c r="B19" s="2" t="s">
        <v>42</v>
      </c>
      <c r="C19" s="4">
        <v>1955</v>
      </c>
      <c r="D19" s="5" t="s">
        <v>91</v>
      </c>
      <c r="E19" s="4">
        <v>2</v>
      </c>
      <c r="F19" s="2" t="s">
        <v>26</v>
      </c>
      <c r="G19" s="17">
        <v>6296025.16</v>
      </c>
      <c r="H19" s="41">
        <v>43748</v>
      </c>
      <c r="I19" s="24" t="s">
        <v>135</v>
      </c>
    </row>
    <row r="20" spans="1:20" s="1" customFormat="1" ht="40.5" customHeight="1">
      <c r="A20" s="5">
        <v>16</v>
      </c>
      <c r="B20" s="2" t="s">
        <v>45</v>
      </c>
      <c r="C20" s="4">
        <v>1954</v>
      </c>
      <c r="D20" s="5" t="s">
        <v>91</v>
      </c>
      <c r="E20" s="4">
        <v>2</v>
      </c>
      <c r="F20" s="2" t="s">
        <v>102</v>
      </c>
      <c r="G20" s="17">
        <v>6717665.32</v>
      </c>
      <c r="H20" s="41">
        <v>43748</v>
      </c>
      <c r="I20" s="50" t="s">
        <v>151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1" customFormat="1" ht="26.25" customHeight="1">
      <c r="A21" s="5">
        <v>17</v>
      </c>
      <c r="B21" s="2" t="s">
        <v>5</v>
      </c>
      <c r="C21" s="4">
        <v>1952</v>
      </c>
      <c r="D21" s="5" t="s">
        <v>91</v>
      </c>
      <c r="E21" s="4">
        <v>2</v>
      </c>
      <c r="F21" s="13" t="s">
        <v>120</v>
      </c>
      <c r="G21" s="17">
        <v>391685.19</v>
      </c>
      <c r="H21" s="41">
        <v>43748</v>
      </c>
      <c r="I21" s="50" t="s">
        <v>149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9" ht="27.75" customHeight="1">
      <c r="A22" s="5">
        <v>18</v>
      </c>
      <c r="B22" s="2" t="s">
        <v>6</v>
      </c>
      <c r="C22" s="4">
        <v>1952</v>
      </c>
      <c r="D22" s="5" t="s">
        <v>91</v>
      </c>
      <c r="E22" s="4">
        <v>2</v>
      </c>
      <c r="F22" s="13" t="s">
        <v>120</v>
      </c>
      <c r="G22" s="17">
        <v>272995.04</v>
      </c>
      <c r="H22" s="41">
        <v>43748</v>
      </c>
      <c r="I22" s="50" t="s">
        <v>149</v>
      </c>
    </row>
    <row r="23" spans="1:9" ht="29.25" customHeight="1">
      <c r="A23" s="5">
        <v>19</v>
      </c>
      <c r="B23" s="2" t="s">
        <v>51</v>
      </c>
      <c r="C23" s="4">
        <v>1959</v>
      </c>
      <c r="D23" s="5" t="s">
        <v>91</v>
      </c>
      <c r="E23" s="4">
        <v>3</v>
      </c>
      <c r="F23" s="2" t="s">
        <v>17</v>
      </c>
      <c r="G23" s="17">
        <v>4641789.28</v>
      </c>
      <c r="H23" s="41">
        <v>43748</v>
      </c>
      <c r="I23" s="24" t="s">
        <v>135</v>
      </c>
    </row>
    <row r="24" spans="1:9" ht="54" customHeight="1">
      <c r="A24" s="5">
        <v>20</v>
      </c>
      <c r="B24" s="2" t="s">
        <v>7</v>
      </c>
      <c r="C24" s="4">
        <v>1959</v>
      </c>
      <c r="D24" s="5" t="s">
        <v>91</v>
      </c>
      <c r="E24" s="4">
        <v>2</v>
      </c>
      <c r="F24" s="2" t="s">
        <v>121</v>
      </c>
      <c r="G24" s="17">
        <v>9252714.55</v>
      </c>
      <c r="H24" s="41">
        <v>43748</v>
      </c>
      <c r="I24" s="50" t="s">
        <v>150</v>
      </c>
    </row>
    <row r="25" spans="1:9" ht="37.5" customHeight="1">
      <c r="A25" s="5">
        <v>21</v>
      </c>
      <c r="B25" s="2" t="s">
        <v>52</v>
      </c>
      <c r="C25" s="4">
        <v>1955</v>
      </c>
      <c r="D25" s="5" t="s">
        <v>91</v>
      </c>
      <c r="E25" s="4">
        <v>2</v>
      </c>
      <c r="F25" s="2" t="s">
        <v>19</v>
      </c>
      <c r="G25" s="17">
        <v>2685085.26</v>
      </c>
      <c r="H25" s="41">
        <v>43748</v>
      </c>
      <c r="I25" s="24" t="s">
        <v>135</v>
      </c>
    </row>
    <row r="26" spans="1:9" ht="30.75" customHeight="1">
      <c r="A26" s="5">
        <v>22</v>
      </c>
      <c r="B26" s="2" t="s">
        <v>56</v>
      </c>
      <c r="C26" s="4">
        <v>1957</v>
      </c>
      <c r="D26" s="5" t="s">
        <v>91</v>
      </c>
      <c r="E26" s="4">
        <v>2</v>
      </c>
      <c r="F26" s="13" t="s">
        <v>128</v>
      </c>
      <c r="G26" s="17">
        <v>2775837.95</v>
      </c>
      <c r="H26" s="41">
        <v>43748</v>
      </c>
      <c r="I26" s="24" t="s">
        <v>135</v>
      </c>
    </row>
    <row r="27" spans="1:9" ht="44.25" customHeight="1">
      <c r="A27" s="5">
        <v>23</v>
      </c>
      <c r="B27" s="2" t="s">
        <v>57</v>
      </c>
      <c r="C27" s="4">
        <v>1956</v>
      </c>
      <c r="D27" s="5" t="s">
        <v>91</v>
      </c>
      <c r="E27" s="4">
        <v>2</v>
      </c>
      <c r="F27" s="2" t="s">
        <v>114</v>
      </c>
      <c r="G27" s="17">
        <v>6742543.6</v>
      </c>
      <c r="H27" s="41">
        <v>43748</v>
      </c>
      <c r="I27" s="24" t="s">
        <v>135</v>
      </c>
    </row>
    <row r="28" spans="1:9" ht="29.25" customHeight="1">
      <c r="A28" s="5">
        <v>24</v>
      </c>
      <c r="B28" s="2" t="s">
        <v>8</v>
      </c>
      <c r="C28" s="4">
        <v>1960</v>
      </c>
      <c r="D28" s="5" t="s">
        <v>91</v>
      </c>
      <c r="E28" s="4">
        <v>3</v>
      </c>
      <c r="F28" s="2" t="s">
        <v>17</v>
      </c>
      <c r="G28" s="17">
        <v>5341704.64</v>
      </c>
      <c r="H28" s="41">
        <v>43748</v>
      </c>
      <c r="I28" s="24" t="s">
        <v>135</v>
      </c>
    </row>
    <row r="29" spans="1:9" ht="29.25" customHeight="1">
      <c r="A29" s="5">
        <v>25</v>
      </c>
      <c r="B29" s="2" t="s">
        <v>58</v>
      </c>
      <c r="C29" s="4">
        <v>1959</v>
      </c>
      <c r="D29" s="5" t="s">
        <v>91</v>
      </c>
      <c r="E29" s="4">
        <v>3</v>
      </c>
      <c r="F29" s="2" t="s">
        <v>17</v>
      </c>
      <c r="G29" s="17">
        <v>6638602.66</v>
      </c>
      <c r="H29" s="41">
        <v>43748</v>
      </c>
      <c r="I29" s="24" t="s">
        <v>135</v>
      </c>
    </row>
    <row r="30" spans="1:9" ht="30" customHeight="1">
      <c r="A30" s="5">
        <v>26</v>
      </c>
      <c r="B30" s="2" t="s">
        <v>65</v>
      </c>
      <c r="C30" s="4">
        <v>1956</v>
      </c>
      <c r="D30" s="5" t="s">
        <v>91</v>
      </c>
      <c r="E30" s="4">
        <v>2</v>
      </c>
      <c r="F30" s="2" t="s">
        <v>19</v>
      </c>
      <c r="G30" s="18">
        <v>4872562.3</v>
      </c>
      <c r="H30" s="41">
        <v>43748</v>
      </c>
      <c r="I30" s="50" t="s">
        <v>150</v>
      </c>
    </row>
    <row r="31" spans="1:9" ht="30.75" customHeight="1">
      <c r="A31" s="5">
        <v>27</v>
      </c>
      <c r="B31" s="2" t="s">
        <v>10</v>
      </c>
      <c r="C31" s="4">
        <v>1956</v>
      </c>
      <c r="D31" s="5" t="s">
        <v>91</v>
      </c>
      <c r="E31" s="4">
        <v>2</v>
      </c>
      <c r="F31" s="2" t="s">
        <v>19</v>
      </c>
      <c r="G31" s="17">
        <v>3103047.73</v>
      </c>
      <c r="H31" s="41">
        <v>43748</v>
      </c>
      <c r="I31" s="50" t="s">
        <v>154</v>
      </c>
    </row>
    <row r="32" spans="1:9" ht="22.5" customHeight="1">
      <c r="A32" s="5">
        <v>28</v>
      </c>
      <c r="B32" s="2" t="s">
        <v>68</v>
      </c>
      <c r="C32" s="4">
        <v>1954</v>
      </c>
      <c r="D32" s="5" t="s">
        <v>91</v>
      </c>
      <c r="E32" s="4">
        <v>2</v>
      </c>
      <c r="F32" s="13" t="s">
        <v>15</v>
      </c>
      <c r="G32" s="17">
        <v>4280302.02</v>
      </c>
      <c r="H32" s="41">
        <v>43748</v>
      </c>
      <c r="I32" s="24" t="s">
        <v>135</v>
      </c>
    </row>
    <row r="33" spans="1:9" ht="31.5" customHeight="1">
      <c r="A33" s="5">
        <v>29</v>
      </c>
      <c r="B33" s="2" t="s">
        <v>70</v>
      </c>
      <c r="C33" s="4">
        <v>1959</v>
      </c>
      <c r="D33" s="5" t="s">
        <v>91</v>
      </c>
      <c r="E33" s="4">
        <v>2</v>
      </c>
      <c r="F33" s="2" t="s">
        <v>17</v>
      </c>
      <c r="G33" s="17">
        <v>4160472.02</v>
      </c>
      <c r="H33" s="41">
        <v>43748</v>
      </c>
      <c r="I33" s="24" t="s">
        <v>135</v>
      </c>
    </row>
    <row r="34" spans="1:9" ht="29.25" customHeight="1">
      <c r="A34" s="5">
        <v>30</v>
      </c>
      <c r="B34" s="2" t="s">
        <v>75</v>
      </c>
      <c r="C34" s="4">
        <v>1963</v>
      </c>
      <c r="D34" s="5" t="s">
        <v>91</v>
      </c>
      <c r="E34" s="4">
        <v>4</v>
      </c>
      <c r="F34" s="2" t="s">
        <v>115</v>
      </c>
      <c r="G34" s="17">
        <v>5484127.15</v>
      </c>
      <c r="H34" s="41">
        <v>43748</v>
      </c>
      <c r="I34" s="24" t="s">
        <v>135</v>
      </c>
    </row>
    <row r="35" spans="1:9" ht="32.25" customHeight="1">
      <c r="A35" s="5">
        <v>31</v>
      </c>
      <c r="B35" s="2" t="s">
        <v>78</v>
      </c>
      <c r="C35" s="4">
        <v>1955</v>
      </c>
      <c r="D35" s="5" t="s">
        <v>91</v>
      </c>
      <c r="E35" s="4">
        <v>2</v>
      </c>
      <c r="F35" s="2" t="s">
        <v>19</v>
      </c>
      <c r="G35" s="17">
        <v>4885010.56</v>
      </c>
      <c r="H35" s="41">
        <v>43748</v>
      </c>
      <c r="I35" s="50" t="s">
        <v>150</v>
      </c>
    </row>
    <row r="36" spans="1:9" ht="24.75" customHeight="1">
      <c r="A36" s="5">
        <v>32</v>
      </c>
      <c r="B36" s="2" t="s">
        <v>83</v>
      </c>
      <c r="C36" s="4">
        <v>1953</v>
      </c>
      <c r="D36" s="5" t="s">
        <v>91</v>
      </c>
      <c r="E36" s="4">
        <v>3</v>
      </c>
      <c r="F36" s="2" t="s">
        <v>16</v>
      </c>
      <c r="G36" s="17">
        <v>1185084.43</v>
      </c>
      <c r="H36" s="41">
        <v>43748</v>
      </c>
      <c r="I36" s="24" t="s">
        <v>135</v>
      </c>
    </row>
    <row r="37" spans="1:9" ht="32.25" customHeight="1">
      <c r="A37" s="5">
        <v>33</v>
      </c>
      <c r="B37" s="2" t="s">
        <v>84</v>
      </c>
      <c r="C37" s="4">
        <v>1962</v>
      </c>
      <c r="D37" s="5" t="s">
        <v>91</v>
      </c>
      <c r="E37" s="4">
        <v>3</v>
      </c>
      <c r="F37" s="2" t="s">
        <v>115</v>
      </c>
      <c r="G37" s="17">
        <v>3345443.98</v>
      </c>
      <c r="H37" s="41">
        <v>43748</v>
      </c>
      <c r="I37" s="50" t="s">
        <v>152</v>
      </c>
    </row>
    <row r="38" spans="1:9" ht="30" customHeight="1">
      <c r="A38" s="5">
        <v>34</v>
      </c>
      <c r="B38" s="2" t="s">
        <v>85</v>
      </c>
      <c r="C38" s="4">
        <v>1963</v>
      </c>
      <c r="D38" s="5" t="s">
        <v>91</v>
      </c>
      <c r="E38" s="4">
        <v>3</v>
      </c>
      <c r="F38" s="2" t="s">
        <v>115</v>
      </c>
      <c r="G38" s="17">
        <v>2545600.44</v>
      </c>
      <c r="H38" s="41">
        <v>43748</v>
      </c>
      <c r="I38" s="24" t="s">
        <v>135</v>
      </c>
    </row>
    <row r="39" spans="1:9" ht="41.25" customHeight="1">
      <c r="A39" s="5">
        <v>35</v>
      </c>
      <c r="B39" s="2" t="s">
        <v>20</v>
      </c>
      <c r="C39" s="4">
        <v>1977</v>
      </c>
      <c r="D39" s="5" t="s">
        <v>96</v>
      </c>
      <c r="E39" s="4">
        <v>5</v>
      </c>
      <c r="F39" s="2" t="s">
        <v>16</v>
      </c>
      <c r="G39" s="17">
        <v>3137908.31</v>
      </c>
      <c r="H39" s="41">
        <v>43748</v>
      </c>
      <c r="I39" s="50" t="s">
        <v>149</v>
      </c>
    </row>
    <row r="40" spans="1:9" ht="31.5" customHeight="1">
      <c r="A40" s="5">
        <v>36</v>
      </c>
      <c r="B40" s="2" t="s">
        <v>82</v>
      </c>
      <c r="C40" s="4">
        <v>1977</v>
      </c>
      <c r="D40" s="5" t="s">
        <v>96</v>
      </c>
      <c r="E40" s="4">
        <v>8</v>
      </c>
      <c r="F40" s="2" t="s">
        <v>17</v>
      </c>
      <c r="G40" s="17">
        <v>15013742.2</v>
      </c>
      <c r="H40" s="41">
        <v>43748</v>
      </c>
      <c r="I40" s="24" t="s">
        <v>135</v>
      </c>
    </row>
    <row r="41" spans="1:9" ht="24.75" customHeight="1">
      <c r="A41" s="5">
        <v>37</v>
      </c>
      <c r="B41" s="2" t="s">
        <v>13</v>
      </c>
      <c r="C41" s="4">
        <v>1979</v>
      </c>
      <c r="D41" s="5" t="s">
        <v>92</v>
      </c>
      <c r="E41" s="4">
        <v>9</v>
      </c>
      <c r="F41" s="2" t="s">
        <v>16</v>
      </c>
      <c r="G41" s="17">
        <v>3294958.55</v>
      </c>
      <c r="H41" s="41">
        <v>43748</v>
      </c>
      <c r="I41" s="50" t="s">
        <v>149</v>
      </c>
    </row>
    <row r="42" spans="1:9" ht="36.75" customHeight="1">
      <c r="A42" s="5">
        <v>38</v>
      </c>
      <c r="B42" s="2" t="s">
        <v>87</v>
      </c>
      <c r="C42" s="4">
        <v>1978</v>
      </c>
      <c r="D42" s="5" t="s">
        <v>92</v>
      </c>
      <c r="E42" s="4">
        <v>5</v>
      </c>
      <c r="F42" s="2" t="s">
        <v>115</v>
      </c>
      <c r="G42" s="16">
        <v>10925161.7</v>
      </c>
      <c r="H42" s="41">
        <v>43748</v>
      </c>
      <c r="I42" s="50" t="s">
        <v>153</v>
      </c>
    </row>
    <row r="43" spans="1:9" s="3" customFormat="1" ht="25.5" customHeight="1">
      <c r="A43" s="5">
        <v>39</v>
      </c>
      <c r="B43" s="2" t="s">
        <v>64</v>
      </c>
      <c r="C43" s="4">
        <v>1965</v>
      </c>
      <c r="D43" s="5" t="s">
        <v>98</v>
      </c>
      <c r="E43" s="4">
        <v>5</v>
      </c>
      <c r="F43" s="2" t="s">
        <v>15</v>
      </c>
      <c r="G43" s="17">
        <v>5969089.71</v>
      </c>
      <c r="H43" s="41">
        <v>43748</v>
      </c>
      <c r="I43" s="24" t="s">
        <v>135</v>
      </c>
    </row>
    <row r="44" spans="1:9" s="3" customFormat="1" ht="30.75" customHeight="1">
      <c r="A44" s="5">
        <v>40</v>
      </c>
      <c r="B44" s="2" t="s">
        <v>14</v>
      </c>
      <c r="C44" s="4">
        <v>1979</v>
      </c>
      <c r="D44" s="5" t="s">
        <v>98</v>
      </c>
      <c r="E44" s="4">
        <v>9</v>
      </c>
      <c r="F44" s="2" t="s">
        <v>124</v>
      </c>
      <c r="G44" s="16">
        <v>15028689.82</v>
      </c>
      <c r="H44" s="41">
        <v>43748</v>
      </c>
      <c r="I44" s="24" t="s">
        <v>135</v>
      </c>
    </row>
    <row r="45" spans="1:9" ht="27.75" customHeight="1">
      <c r="A45" s="5">
        <v>41</v>
      </c>
      <c r="B45" s="2" t="s">
        <v>60</v>
      </c>
      <c r="C45" s="4">
        <v>1962</v>
      </c>
      <c r="D45" s="5" t="s">
        <v>99</v>
      </c>
      <c r="E45" s="4">
        <v>4</v>
      </c>
      <c r="F45" s="2" t="s">
        <v>16</v>
      </c>
      <c r="G45" s="17">
        <v>952157.23</v>
      </c>
      <c r="H45" s="41">
        <v>43748</v>
      </c>
      <c r="I45" s="50" t="s">
        <v>149</v>
      </c>
    </row>
    <row r="46" spans="1:9" ht="27.75" customHeight="1">
      <c r="A46" s="5">
        <v>42</v>
      </c>
      <c r="B46" s="2" t="s">
        <v>79</v>
      </c>
      <c r="C46" s="4">
        <v>1981</v>
      </c>
      <c r="D46" s="5" t="s">
        <v>99</v>
      </c>
      <c r="E46" s="4">
        <v>5</v>
      </c>
      <c r="F46" s="2" t="s">
        <v>16</v>
      </c>
      <c r="G46" s="17">
        <v>2888670.94</v>
      </c>
      <c r="H46" s="41">
        <v>43748</v>
      </c>
      <c r="I46" s="24" t="s">
        <v>135</v>
      </c>
    </row>
    <row r="47" spans="1:9" ht="26.25" customHeight="1">
      <c r="A47" s="5">
        <v>43</v>
      </c>
      <c r="B47" s="2" t="s">
        <v>90</v>
      </c>
      <c r="C47" s="4">
        <v>1979</v>
      </c>
      <c r="D47" s="4" t="s">
        <v>144</v>
      </c>
      <c r="E47" s="4">
        <v>9</v>
      </c>
      <c r="F47" s="2" t="s">
        <v>16</v>
      </c>
      <c r="G47" s="17">
        <v>3991937.23</v>
      </c>
      <c r="H47" s="41">
        <v>43748</v>
      </c>
      <c r="I47" s="24" t="s">
        <v>135</v>
      </c>
    </row>
    <row r="48" spans="1:9" ht="40.5" customHeight="1">
      <c r="A48" s="5">
        <v>44</v>
      </c>
      <c r="B48" s="2" t="s">
        <v>88</v>
      </c>
      <c r="C48" s="4">
        <v>1979</v>
      </c>
      <c r="D48" s="5" t="s">
        <v>93</v>
      </c>
      <c r="E48" s="4">
        <v>5</v>
      </c>
      <c r="F48" s="13" t="s">
        <v>127</v>
      </c>
      <c r="G48" s="16">
        <v>23456629.91</v>
      </c>
      <c r="H48" s="41">
        <v>43748</v>
      </c>
      <c r="I48" s="24" t="s">
        <v>135</v>
      </c>
    </row>
    <row r="49" spans="1:9" ht="24" customHeight="1">
      <c r="A49" s="5">
        <v>45</v>
      </c>
      <c r="B49" s="2" t="s">
        <v>89</v>
      </c>
      <c r="C49" s="4">
        <v>1980</v>
      </c>
      <c r="D49" s="10" t="s">
        <v>113</v>
      </c>
      <c r="E49" s="4">
        <v>5</v>
      </c>
      <c r="F49" s="2" t="s">
        <v>15</v>
      </c>
      <c r="G49" s="17">
        <v>4082528.97</v>
      </c>
      <c r="H49" s="41">
        <v>43748</v>
      </c>
      <c r="I49" s="24" t="s">
        <v>135</v>
      </c>
    </row>
    <row r="50" spans="1:9" ht="32.25" customHeight="1">
      <c r="A50" s="5">
        <v>46</v>
      </c>
      <c r="B50" s="2" t="s">
        <v>4</v>
      </c>
      <c r="C50" s="4">
        <v>1976</v>
      </c>
      <c r="D50" s="4" t="s">
        <v>110</v>
      </c>
      <c r="E50" s="4">
        <v>5</v>
      </c>
      <c r="F50" s="2" t="s">
        <v>115</v>
      </c>
      <c r="G50" s="17">
        <v>5302240.12</v>
      </c>
      <c r="H50" s="41">
        <v>43748</v>
      </c>
      <c r="I50" s="50" t="s">
        <v>152</v>
      </c>
    </row>
    <row r="51" spans="1:9" ht="19.5" customHeight="1">
      <c r="A51" s="9"/>
      <c r="B51" s="31" t="s">
        <v>138</v>
      </c>
      <c r="C51" s="32"/>
      <c r="D51" s="32"/>
      <c r="E51" s="32"/>
      <c r="F51" s="31"/>
      <c r="G51" s="27">
        <f>G5+G6+G7+G8+G9+G10+G11+G12+G13+G14+G15+G16+G17+G18+G19+G20+G21+G22+G23+G24+G25+G26+G27+G28+G29+G30+G31+G32+G33+G34+G35+G36+G37+G38+G39+G40+G41+G42+G43+G44+G45+G46+G47+G48+G49+G50</f>
        <v>240574967.76999995</v>
      </c>
      <c r="H51" s="33"/>
      <c r="I51" s="1"/>
    </row>
    <row r="52" spans="1:9" ht="21" customHeight="1">
      <c r="A52" s="66" t="s">
        <v>137</v>
      </c>
      <c r="B52" s="67"/>
      <c r="C52" s="67"/>
      <c r="D52" s="67"/>
      <c r="E52" s="67"/>
      <c r="F52" s="67"/>
      <c r="G52" s="67"/>
      <c r="H52" s="67"/>
      <c r="I52" s="68"/>
    </row>
    <row r="53" spans="1:9" ht="29.25" customHeight="1">
      <c r="A53" s="43">
        <v>47</v>
      </c>
      <c r="B53" s="2" t="s">
        <v>21</v>
      </c>
      <c r="C53" s="4">
        <v>1959</v>
      </c>
      <c r="D53" s="5" t="s">
        <v>91</v>
      </c>
      <c r="E53" s="4">
        <v>2</v>
      </c>
      <c r="F53" s="2" t="s">
        <v>17</v>
      </c>
      <c r="G53" s="17">
        <v>3159413.61</v>
      </c>
      <c r="H53" s="41">
        <v>43748</v>
      </c>
      <c r="I53" s="24" t="s">
        <v>135</v>
      </c>
    </row>
    <row r="54" spans="1:9" ht="53.25" customHeight="1">
      <c r="A54" s="43">
        <v>48</v>
      </c>
      <c r="B54" s="2" t="s">
        <v>53</v>
      </c>
      <c r="C54" s="4">
        <v>1954</v>
      </c>
      <c r="D54" s="5" t="s">
        <v>91</v>
      </c>
      <c r="E54" s="4">
        <v>2</v>
      </c>
      <c r="F54" s="2" t="s">
        <v>121</v>
      </c>
      <c r="G54" s="17">
        <v>5544519.96</v>
      </c>
      <c r="H54" s="41">
        <v>43748</v>
      </c>
      <c r="I54" s="24" t="s">
        <v>135</v>
      </c>
    </row>
    <row r="55" spans="1:9" ht="30" customHeight="1">
      <c r="A55" s="43">
        <v>49</v>
      </c>
      <c r="B55" s="2" t="s">
        <v>54</v>
      </c>
      <c r="C55" s="4">
        <v>1958</v>
      </c>
      <c r="D55" s="5" t="s">
        <v>91</v>
      </c>
      <c r="E55" s="4">
        <v>2</v>
      </c>
      <c r="F55" s="2" t="s">
        <v>17</v>
      </c>
      <c r="G55" s="17">
        <v>4847569.63</v>
      </c>
      <c r="H55" s="41">
        <v>43748</v>
      </c>
      <c r="I55" s="24" t="s">
        <v>135</v>
      </c>
    </row>
    <row r="56" spans="1:9" ht="28.5" customHeight="1">
      <c r="A56" s="43">
        <v>50</v>
      </c>
      <c r="B56" s="2" t="s">
        <v>55</v>
      </c>
      <c r="C56" s="4">
        <v>1954</v>
      </c>
      <c r="D56" s="5" t="s">
        <v>91</v>
      </c>
      <c r="E56" s="4">
        <v>2</v>
      </c>
      <c r="F56" s="2" t="s">
        <v>105</v>
      </c>
      <c r="G56" s="17">
        <v>2019649.85</v>
      </c>
      <c r="H56" s="41">
        <v>43748</v>
      </c>
      <c r="I56" s="24" t="s">
        <v>135</v>
      </c>
    </row>
    <row r="57" spans="1:9" ht="26.25" customHeight="1">
      <c r="A57" s="43">
        <v>51</v>
      </c>
      <c r="B57" s="2" t="s">
        <v>11</v>
      </c>
      <c r="C57" s="4">
        <v>1956</v>
      </c>
      <c r="D57" s="5" t="s">
        <v>91</v>
      </c>
      <c r="E57" s="4">
        <v>2</v>
      </c>
      <c r="F57" s="2" t="s">
        <v>19</v>
      </c>
      <c r="G57" s="17">
        <v>2975380.5</v>
      </c>
      <c r="H57" s="41">
        <v>43748</v>
      </c>
      <c r="I57" s="24" t="s">
        <v>135</v>
      </c>
    </row>
    <row r="58" spans="1:9" ht="22.5" customHeight="1">
      <c r="A58" s="43">
        <v>52</v>
      </c>
      <c r="B58" s="2" t="s">
        <v>12</v>
      </c>
      <c r="C58" s="4">
        <v>1957</v>
      </c>
      <c r="D58" s="5" t="s">
        <v>91</v>
      </c>
      <c r="E58" s="4">
        <v>2</v>
      </c>
      <c r="F58" s="13" t="s">
        <v>16</v>
      </c>
      <c r="G58" s="17">
        <v>375239.36</v>
      </c>
      <c r="H58" s="41">
        <v>43748</v>
      </c>
      <c r="I58" s="24" t="s">
        <v>135</v>
      </c>
    </row>
    <row r="59" spans="1:9" ht="25.5" customHeight="1">
      <c r="A59" s="43">
        <v>53</v>
      </c>
      <c r="B59" s="2" t="s">
        <v>69</v>
      </c>
      <c r="C59" s="4">
        <v>1960</v>
      </c>
      <c r="D59" s="5" t="s">
        <v>91</v>
      </c>
      <c r="E59" s="4">
        <v>2</v>
      </c>
      <c r="F59" s="2" t="s">
        <v>145</v>
      </c>
      <c r="G59" s="17">
        <v>1958605.13</v>
      </c>
      <c r="H59" s="41">
        <v>43748</v>
      </c>
      <c r="I59" s="24" t="s">
        <v>135</v>
      </c>
    </row>
    <row r="60" spans="1:9" ht="34.5" customHeight="1">
      <c r="A60" s="43">
        <v>54</v>
      </c>
      <c r="B60" s="2" t="s">
        <v>71</v>
      </c>
      <c r="C60" s="4">
        <v>1959</v>
      </c>
      <c r="D60" s="5" t="s">
        <v>91</v>
      </c>
      <c r="E60" s="4">
        <v>2</v>
      </c>
      <c r="F60" s="2" t="s">
        <v>17</v>
      </c>
      <c r="G60" s="17">
        <v>4209642.46</v>
      </c>
      <c r="H60" s="41">
        <v>43748</v>
      </c>
      <c r="I60" s="24" t="s">
        <v>135</v>
      </c>
    </row>
    <row r="61" spans="1:9" ht="29.25" customHeight="1">
      <c r="A61" s="43">
        <v>55</v>
      </c>
      <c r="B61" s="2" t="s">
        <v>72</v>
      </c>
      <c r="C61" s="4">
        <v>1959</v>
      </c>
      <c r="D61" s="5" t="s">
        <v>91</v>
      </c>
      <c r="E61" s="4">
        <v>2</v>
      </c>
      <c r="F61" s="2" t="s">
        <v>17</v>
      </c>
      <c r="G61" s="17">
        <v>4295873.21</v>
      </c>
      <c r="H61" s="41">
        <v>43748</v>
      </c>
      <c r="I61" s="24" t="s">
        <v>135</v>
      </c>
    </row>
    <row r="62" spans="1:9" ht="27.75" customHeight="1">
      <c r="A62" s="43">
        <v>56</v>
      </c>
      <c r="B62" s="2" t="s">
        <v>73</v>
      </c>
      <c r="C62" s="4">
        <v>1953</v>
      </c>
      <c r="D62" s="5" t="s">
        <v>91</v>
      </c>
      <c r="E62" s="4">
        <v>2</v>
      </c>
      <c r="F62" s="13" t="s">
        <v>126</v>
      </c>
      <c r="G62" s="17">
        <v>263001.61</v>
      </c>
      <c r="H62" s="41">
        <v>43748</v>
      </c>
      <c r="I62" s="24" t="s">
        <v>135</v>
      </c>
    </row>
    <row r="63" spans="1:9" ht="34.5" customHeight="1">
      <c r="A63" s="43">
        <v>57</v>
      </c>
      <c r="B63" s="2" t="s">
        <v>76</v>
      </c>
      <c r="C63" s="4">
        <v>1953</v>
      </c>
      <c r="D63" s="5" t="s">
        <v>91</v>
      </c>
      <c r="E63" s="4">
        <v>2</v>
      </c>
      <c r="F63" s="14" t="s">
        <v>127</v>
      </c>
      <c r="G63" s="17">
        <v>3309790.77</v>
      </c>
      <c r="H63" s="41">
        <v>43748</v>
      </c>
      <c r="I63" s="24" t="s">
        <v>135</v>
      </c>
    </row>
    <row r="64" spans="1:9" ht="34.5" customHeight="1">
      <c r="A64" s="43">
        <v>58</v>
      </c>
      <c r="B64" s="2" t="s">
        <v>104</v>
      </c>
      <c r="C64" s="4">
        <v>1977</v>
      </c>
      <c r="D64" s="4" t="s">
        <v>97</v>
      </c>
      <c r="E64" s="4">
        <v>9</v>
      </c>
      <c r="F64" s="2" t="s">
        <v>115</v>
      </c>
      <c r="G64" s="16">
        <v>16902304.26</v>
      </c>
      <c r="H64" s="41">
        <v>43748</v>
      </c>
      <c r="I64" s="24" t="s">
        <v>135</v>
      </c>
    </row>
    <row r="65" spans="1:9" ht="29.25" customHeight="1">
      <c r="A65" s="43">
        <v>59</v>
      </c>
      <c r="B65" s="2" t="s">
        <v>9</v>
      </c>
      <c r="C65" s="4">
        <v>1962</v>
      </c>
      <c r="D65" s="5" t="s">
        <v>99</v>
      </c>
      <c r="E65" s="4">
        <v>4</v>
      </c>
      <c r="F65" s="13" t="s">
        <v>125</v>
      </c>
      <c r="G65" s="17">
        <v>903390.69</v>
      </c>
      <c r="H65" s="41">
        <v>43748</v>
      </c>
      <c r="I65" s="24" t="s">
        <v>135</v>
      </c>
    </row>
    <row r="66" spans="1:9" ht="24.75" customHeight="1">
      <c r="A66" s="43">
        <v>60</v>
      </c>
      <c r="B66" s="2" t="s">
        <v>67</v>
      </c>
      <c r="C66" s="4">
        <v>1961</v>
      </c>
      <c r="D66" s="5" t="s">
        <v>99</v>
      </c>
      <c r="E66" s="4">
        <v>2</v>
      </c>
      <c r="F66" s="2" t="s">
        <v>103</v>
      </c>
      <c r="G66" s="17">
        <v>1622855.59</v>
      </c>
      <c r="H66" s="41">
        <v>43748</v>
      </c>
      <c r="I66" s="24" t="s">
        <v>135</v>
      </c>
    </row>
    <row r="67" spans="1:9" ht="18.75" customHeight="1">
      <c r="A67" s="15"/>
      <c r="B67" s="31" t="s">
        <v>138</v>
      </c>
      <c r="C67" s="32"/>
      <c r="D67" s="32"/>
      <c r="E67" s="32"/>
      <c r="F67" s="31"/>
      <c r="G67" s="27">
        <f>G53+G54+G55+G56+G57+G58+G59+G60+G61+G62+G63+G64+G65+G66</f>
        <v>52387236.629999995</v>
      </c>
      <c r="H67" s="21"/>
      <c r="I67" s="24"/>
    </row>
    <row r="68" spans="1:9" ht="21.75" customHeight="1">
      <c r="A68" s="66" t="s">
        <v>139</v>
      </c>
      <c r="B68" s="69"/>
      <c r="C68" s="69"/>
      <c r="D68" s="69"/>
      <c r="E68" s="69"/>
      <c r="F68" s="69"/>
      <c r="G68" s="69"/>
      <c r="H68" s="69"/>
      <c r="I68" s="70"/>
    </row>
    <row r="69" spans="1:9" ht="30" customHeight="1">
      <c r="A69" s="5">
        <v>61</v>
      </c>
      <c r="B69" s="2" t="s">
        <v>22</v>
      </c>
      <c r="C69" s="4">
        <v>1959</v>
      </c>
      <c r="D69" s="5" t="s">
        <v>91</v>
      </c>
      <c r="E69" s="4">
        <v>2</v>
      </c>
      <c r="F69" s="2" t="s">
        <v>17</v>
      </c>
      <c r="G69" s="17">
        <v>3037843.46</v>
      </c>
      <c r="H69" s="41">
        <v>43748</v>
      </c>
      <c r="I69" s="24" t="s">
        <v>135</v>
      </c>
    </row>
    <row r="70" spans="1:9" ht="27.75" customHeight="1">
      <c r="A70" s="5">
        <v>62</v>
      </c>
      <c r="B70" s="2" t="s">
        <v>32</v>
      </c>
      <c r="C70" s="4">
        <v>1959</v>
      </c>
      <c r="D70" s="5" t="s">
        <v>91</v>
      </c>
      <c r="E70" s="4">
        <v>3</v>
      </c>
      <c r="F70" s="11" t="s">
        <v>17</v>
      </c>
      <c r="G70" s="17">
        <v>4640370.04</v>
      </c>
      <c r="H70" s="41">
        <v>43748</v>
      </c>
      <c r="I70" s="24" t="s">
        <v>135</v>
      </c>
    </row>
    <row r="71" spans="1:9" ht="50.25" customHeight="1">
      <c r="A71" s="5">
        <v>63</v>
      </c>
      <c r="B71" s="2" t="s">
        <v>39</v>
      </c>
      <c r="C71" s="4">
        <v>1956</v>
      </c>
      <c r="D71" s="5" t="s">
        <v>91</v>
      </c>
      <c r="E71" s="4">
        <v>2</v>
      </c>
      <c r="F71" s="2" t="s">
        <v>26</v>
      </c>
      <c r="G71" s="17">
        <v>9959443.7</v>
      </c>
      <c r="H71" s="41">
        <v>43748</v>
      </c>
      <c r="I71" s="24" t="s">
        <v>135</v>
      </c>
    </row>
    <row r="72" spans="1:9" ht="28.5" customHeight="1">
      <c r="A72" s="5">
        <v>64</v>
      </c>
      <c r="B72" s="2" t="s">
        <v>30</v>
      </c>
      <c r="C72" s="4">
        <v>1959</v>
      </c>
      <c r="D72" s="5" t="s">
        <v>91</v>
      </c>
      <c r="E72" s="4">
        <v>2</v>
      </c>
      <c r="F72" s="11" t="s">
        <v>17</v>
      </c>
      <c r="G72" s="17">
        <v>3913625.7</v>
      </c>
      <c r="H72" s="41">
        <v>43748</v>
      </c>
      <c r="I72" s="24" t="s">
        <v>135</v>
      </c>
    </row>
    <row r="73" spans="1:9" ht="27.75" customHeight="1">
      <c r="A73" s="5">
        <v>65</v>
      </c>
      <c r="B73" s="2" t="s">
        <v>35</v>
      </c>
      <c r="C73" s="4">
        <v>1953</v>
      </c>
      <c r="D73" s="5" t="s">
        <v>91</v>
      </c>
      <c r="E73" s="4">
        <v>2</v>
      </c>
      <c r="F73" s="2" t="s">
        <v>122</v>
      </c>
      <c r="G73" s="17">
        <v>1972954.48</v>
      </c>
      <c r="H73" s="41">
        <v>43748</v>
      </c>
      <c r="I73" s="24" t="s">
        <v>135</v>
      </c>
    </row>
    <row r="74" spans="1:9" ht="51" customHeight="1">
      <c r="A74" s="5">
        <v>66</v>
      </c>
      <c r="B74" s="2" t="s">
        <v>43</v>
      </c>
      <c r="C74" s="4">
        <v>1954</v>
      </c>
      <c r="D74" s="5" t="s">
        <v>91</v>
      </c>
      <c r="E74" s="4">
        <v>2</v>
      </c>
      <c r="F74" s="2" t="s">
        <v>26</v>
      </c>
      <c r="G74" s="17">
        <v>11383000.7</v>
      </c>
      <c r="H74" s="41">
        <v>43748</v>
      </c>
      <c r="I74" s="24" t="s">
        <v>135</v>
      </c>
    </row>
    <row r="75" spans="1:9" ht="18" customHeight="1">
      <c r="A75" s="5">
        <v>67</v>
      </c>
      <c r="B75" s="2" t="s">
        <v>44</v>
      </c>
      <c r="C75" s="4">
        <v>1954</v>
      </c>
      <c r="D75" s="5" t="s">
        <v>91</v>
      </c>
      <c r="E75" s="4">
        <v>2</v>
      </c>
      <c r="F75" s="2" t="s">
        <v>16</v>
      </c>
      <c r="G75" s="17">
        <v>542617.1</v>
      </c>
      <c r="H75" s="41">
        <v>43748</v>
      </c>
      <c r="I75" s="24" t="s">
        <v>135</v>
      </c>
    </row>
    <row r="76" spans="1:18" ht="41.25" customHeight="1">
      <c r="A76" s="5">
        <v>68</v>
      </c>
      <c r="B76" s="2" t="s">
        <v>47</v>
      </c>
      <c r="C76" s="4">
        <v>1977</v>
      </c>
      <c r="D76" s="5" t="s">
        <v>97</v>
      </c>
      <c r="E76" s="4">
        <v>5</v>
      </c>
      <c r="F76" s="2" t="s">
        <v>123</v>
      </c>
      <c r="G76" s="16">
        <v>12218841.62</v>
      </c>
      <c r="H76" s="41">
        <v>43748</v>
      </c>
      <c r="I76" s="24" t="s">
        <v>135</v>
      </c>
      <c r="J76" s="35"/>
      <c r="K76" s="36"/>
      <c r="L76" s="37"/>
      <c r="M76" s="37"/>
      <c r="N76" s="37"/>
      <c r="O76" s="36"/>
      <c r="P76" s="38"/>
      <c r="Q76" s="39"/>
      <c r="R76" s="3"/>
    </row>
    <row r="77" spans="1:18" ht="34.5" customHeight="1">
      <c r="A77" s="5">
        <v>69</v>
      </c>
      <c r="B77" s="2" t="s">
        <v>48</v>
      </c>
      <c r="C77" s="4">
        <v>1982</v>
      </c>
      <c r="D77" s="4" t="s">
        <v>132</v>
      </c>
      <c r="E77" s="4">
        <v>9</v>
      </c>
      <c r="F77" s="2" t="s">
        <v>115</v>
      </c>
      <c r="G77" s="16">
        <v>12922348.62</v>
      </c>
      <c r="H77" s="41">
        <v>43748</v>
      </c>
      <c r="I77" s="24" t="s">
        <v>135</v>
      </c>
      <c r="J77" s="35"/>
      <c r="K77" s="36"/>
      <c r="L77" s="37"/>
      <c r="M77" s="37"/>
      <c r="N77" s="37"/>
      <c r="O77" s="36"/>
      <c r="P77" s="38"/>
      <c r="Q77" s="39"/>
      <c r="R77" s="3"/>
    </row>
    <row r="78" spans="1:9" ht="19.5" customHeight="1">
      <c r="A78" s="15"/>
      <c r="B78" s="31" t="s">
        <v>138</v>
      </c>
      <c r="C78" s="32"/>
      <c r="D78" s="32"/>
      <c r="E78" s="32"/>
      <c r="F78" s="31"/>
      <c r="G78" s="34">
        <f>G69+G70+G71+G72+G73+G74+G75+G76+G77</f>
        <v>60591045.419999994</v>
      </c>
      <c r="H78" s="21"/>
      <c r="I78" s="24"/>
    </row>
    <row r="79" spans="1:9" ht="27.75" customHeight="1">
      <c r="A79" s="66" t="s">
        <v>146</v>
      </c>
      <c r="B79" s="67"/>
      <c r="C79" s="67"/>
      <c r="D79" s="67"/>
      <c r="E79" s="67"/>
      <c r="F79" s="67"/>
      <c r="G79" s="67"/>
      <c r="H79" s="67"/>
      <c r="I79" s="68"/>
    </row>
    <row r="80" spans="1:9" ht="24">
      <c r="A80" s="15">
        <v>70</v>
      </c>
      <c r="B80" s="2" t="s">
        <v>61</v>
      </c>
      <c r="C80" s="4">
        <v>1965</v>
      </c>
      <c r="D80" s="5" t="s">
        <v>91</v>
      </c>
      <c r="E80" s="4">
        <v>4</v>
      </c>
      <c r="F80" s="2" t="s">
        <v>115</v>
      </c>
      <c r="G80" s="30">
        <v>7255197.63</v>
      </c>
      <c r="H80" s="41">
        <v>43748</v>
      </c>
      <c r="I80" s="51" t="s">
        <v>155</v>
      </c>
    </row>
    <row r="81" spans="1:9" ht="53.25" customHeight="1">
      <c r="A81" s="15">
        <v>71</v>
      </c>
      <c r="B81" s="2" t="s">
        <v>66</v>
      </c>
      <c r="C81" s="4">
        <v>1956</v>
      </c>
      <c r="D81" s="5" t="s">
        <v>91</v>
      </c>
      <c r="E81" s="4">
        <v>2</v>
      </c>
      <c r="F81" s="2" t="s">
        <v>106</v>
      </c>
      <c r="G81" s="30">
        <v>5978497.02</v>
      </c>
      <c r="H81" s="41">
        <v>43748</v>
      </c>
      <c r="I81" s="52"/>
    </row>
    <row r="82" spans="1:9" ht="37.5" customHeight="1">
      <c r="A82" s="15">
        <v>72</v>
      </c>
      <c r="B82" s="2" t="s">
        <v>74</v>
      </c>
      <c r="C82" s="4">
        <v>1963</v>
      </c>
      <c r="D82" s="5" t="s">
        <v>91</v>
      </c>
      <c r="E82" s="4">
        <v>4</v>
      </c>
      <c r="F82" s="2" t="s">
        <v>115</v>
      </c>
      <c r="G82" s="30">
        <v>3476601.62</v>
      </c>
      <c r="H82" s="41">
        <v>43748</v>
      </c>
      <c r="I82" s="52"/>
    </row>
    <row r="83" spans="1:9" ht="28.5" customHeight="1">
      <c r="A83" s="15">
        <v>73</v>
      </c>
      <c r="B83" s="2" t="s">
        <v>80</v>
      </c>
      <c r="C83" s="4">
        <v>1977</v>
      </c>
      <c r="D83" s="5" t="s">
        <v>96</v>
      </c>
      <c r="E83" s="4">
        <v>5</v>
      </c>
      <c r="F83" s="2" t="s">
        <v>16</v>
      </c>
      <c r="G83" s="30">
        <v>3028271.15</v>
      </c>
      <c r="H83" s="41">
        <v>43748</v>
      </c>
      <c r="I83" s="52"/>
    </row>
    <row r="84" spans="1:9" ht="27.75" customHeight="1">
      <c r="A84" s="15">
        <v>74</v>
      </c>
      <c r="B84" s="2" t="s">
        <v>86</v>
      </c>
      <c r="C84" s="4">
        <v>1979</v>
      </c>
      <c r="D84" s="5" t="s">
        <v>92</v>
      </c>
      <c r="E84" s="4">
        <v>5</v>
      </c>
      <c r="F84" s="2" t="s">
        <v>115</v>
      </c>
      <c r="G84" s="30">
        <v>9038989.68</v>
      </c>
      <c r="H84" s="41">
        <v>43748</v>
      </c>
      <c r="I84" s="52"/>
    </row>
    <row r="85" spans="1:16" ht="32.25" customHeight="1">
      <c r="A85" s="15">
        <v>75</v>
      </c>
      <c r="B85" s="2" t="s">
        <v>46</v>
      </c>
      <c r="C85" s="4">
        <v>1977</v>
      </c>
      <c r="D85" s="5" t="s">
        <v>97</v>
      </c>
      <c r="E85" s="4">
        <v>5</v>
      </c>
      <c r="F85" s="2" t="s">
        <v>108</v>
      </c>
      <c r="G85" s="30">
        <v>4485228.99</v>
      </c>
      <c r="H85" s="41">
        <v>43748</v>
      </c>
      <c r="I85" s="52"/>
      <c r="P85" s="6"/>
    </row>
    <row r="86" spans="1:16" ht="33" customHeight="1">
      <c r="A86" s="15">
        <v>76</v>
      </c>
      <c r="B86" s="2" t="s">
        <v>81</v>
      </c>
      <c r="C86" s="4">
        <v>1969</v>
      </c>
      <c r="D86" s="5" t="s">
        <v>98</v>
      </c>
      <c r="E86" s="4">
        <v>2</v>
      </c>
      <c r="F86" s="2" t="s">
        <v>17</v>
      </c>
      <c r="G86" s="30">
        <v>4872562.3</v>
      </c>
      <c r="H86" s="41">
        <v>43748</v>
      </c>
      <c r="I86" s="52"/>
      <c r="P86" s="6"/>
    </row>
    <row r="87" spans="1:16" ht="34.5" customHeight="1">
      <c r="A87" s="15">
        <v>77</v>
      </c>
      <c r="B87" s="2" t="s">
        <v>59</v>
      </c>
      <c r="C87" s="4">
        <v>1962</v>
      </c>
      <c r="D87" s="5" t="s">
        <v>99</v>
      </c>
      <c r="E87" s="4">
        <v>4</v>
      </c>
      <c r="F87" s="2" t="s">
        <v>109</v>
      </c>
      <c r="G87" s="30">
        <v>4044339.95</v>
      </c>
      <c r="H87" s="41">
        <v>43748</v>
      </c>
      <c r="I87" s="52"/>
      <c r="P87" s="6"/>
    </row>
    <row r="88" spans="1:19" ht="42.75" customHeight="1">
      <c r="A88" s="15">
        <v>78</v>
      </c>
      <c r="B88" s="2" t="s">
        <v>62</v>
      </c>
      <c r="C88" s="4">
        <v>1964</v>
      </c>
      <c r="D88" s="5" t="s">
        <v>99</v>
      </c>
      <c r="E88" s="4">
        <v>4</v>
      </c>
      <c r="F88" s="2" t="s">
        <v>107</v>
      </c>
      <c r="G88" s="30">
        <v>9480500.28</v>
      </c>
      <c r="H88" s="41">
        <v>43748</v>
      </c>
      <c r="I88" s="52"/>
      <c r="J88" s="28" t="s">
        <v>135</v>
      </c>
      <c r="K88" s="28"/>
      <c r="L88" s="28" t="s">
        <v>135</v>
      </c>
      <c r="M88" s="28"/>
      <c r="N88" s="28"/>
      <c r="O88" s="28"/>
      <c r="P88" s="29"/>
      <c r="Q88" s="28"/>
      <c r="R88" s="28" t="s">
        <v>135</v>
      </c>
      <c r="S88" t="s">
        <v>135</v>
      </c>
    </row>
    <row r="89" spans="1:18" ht="30.75" customHeight="1">
      <c r="A89" s="15">
        <v>79</v>
      </c>
      <c r="B89" s="2" t="s">
        <v>63</v>
      </c>
      <c r="C89" s="4">
        <v>1962</v>
      </c>
      <c r="D89" s="5" t="s">
        <v>99</v>
      </c>
      <c r="E89" s="4">
        <v>4</v>
      </c>
      <c r="F89" s="2" t="s">
        <v>17</v>
      </c>
      <c r="G89" s="30">
        <v>5419045.37</v>
      </c>
      <c r="H89" s="41">
        <v>43748</v>
      </c>
      <c r="I89" s="53"/>
      <c r="J89" s="28"/>
      <c r="K89" s="28"/>
      <c r="L89" s="28"/>
      <c r="M89" s="28"/>
      <c r="N89" s="28"/>
      <c r="O89" s="28"/>
      <c r="P89" s="29"/>
      <c r="Q89" s="28"/>
      <c r="R89" s="28"/>
    </row>
    <row r="90" spans="1:18" ht="22.5" customHeight="1">
      <c r="A90" s="15"/>
      <c r="B90" s="31" t="s">
        <v>138</v>
      </c>
      <c r="C90" s="4"/>
      <c r="D90" s="5"/>
      <c r="E90" s="4"/>
      <c r="F90" s="2"/>
      <c r="G90" s="27">
        <f>G80+G81+G82+G83+G84+G85+G86+G87+G88+G89</f>
        <v>57079233.989999995</v>
      </c>
      <c r="H90" s="1"/>
      <c r="I90" s="22"/>
      <c r="J90" s="28"/>
      <c r="K90" s="28"/>
      <c r="L90" s="28"/>
      <c r="M90" s="28"/>
      <c r="N90" s="28"/>
      <c r="O90" s="28"/>
      <c r="P90" s="29"/>
      <c r="Q90" s="28"/>
      <c r="R90" s="28"/>
    </row>
    <row r="91" spans="1:18" ht="24.75" customHeight="1">
      <c r="A91" s="63"/>
      <c r="B91" s="64"/>
      <c r="C91" s="64"/>
      <c r="D91" s="64"/>
      <c r="E91" s="64"/>
      <c r="F91" s="64"/>
      <c r="G91" s="64"/>
      <c r="H91" s="64"/>
      <c r="I91" s="65"/>
      <c r="J91" s="28"/>
      <c r="K91" s="28"/>
      <c r="L91" s="28"/>
      <c r="M91" s="28"/>
      <c r="N91" s="28"/>
      <c r="O91" s="28"/>
      <c r="P91" s="29"/>
      <c r="Q91" s="28"/>
      <c r="R91" s="28"/>
    </row>
    <row r="92" spans="1:9" ht="28.5" customHeight="1">
      <c r="A92" s="9">
        <v>80</v>
      </c>
      <c r="B92" s="7" t="s">
        <v>77</v>
      </c>
      <c r="C92" s="8">
        <v>1983</v>
      </c>
      <c r="D92" s="8" t="s">
        <v>91</v>
      </c>
      <c r="E92" s="8">
        <v>5</v>
      </c>
      <c r="F92" s="2" t="s">
        <v>17</v>
      </c>
      <c r="G92" s="42">
        <v>10354903.15</v>
      </c>
      <c r="H92" s="1"/>
      <c r="I92" s="22" t="s">
        <v>147</v>
      </c>
    </row>
    <row r="93" spans="1:9" ht="24.75" customHeight="1">
      <c r="A93" s="40"/>
      <c r="B93" s="40" t="s">
        <v>138</v>
      </c>
      <c r="C93" s="40"/>
      <c r="D93" s="40"/>
      <c r="E93" s="40"/>
      <c r="F93" s="40"/>
      <c r="G93" s="48">
        <f>G92</f>
        <v>10354903.15</v>
      </c>
      <c r="H93" s="40"/>
      <c r="I93" s="40"/>
    </row>
    <row r="94" spans="1:9" ht="28.5" customHeight="1">
      <c r="A94" s="59" t="s">
        <v>100</v>
      </c>
      <c r="B94" s="60"/>
      <c r="C94" s="60"/>
      <c r="D94" s="60"/>
      <c r="E94" s="60"/>
      <c r="F94" s="60"/>
      <c r="G94" s="60"/>
      <c r="H94" s="60"/>
      <c r="I94" s="61"/>
    </row>
    <row r="95" spans="1:9" ht="30.75" customHeight="1">
      <c r="A95" s="4">
        <v>81</v>
      </c>
      <c r="B95" s="2" t="s">
        <v>50</v>
      </c>
      <c r="C95" s="4">
        <v>1993</v>
      </c>
      <c r="D95" s="12" t="s">
        <v>111</v>
      </c>
      <c r="E95" s="4">
        <v>9</v>
      </c>
      <c r="F95" s="2" t="s">
        <v>18</v>
      </c>
      <c r="G95" s="16">
        <v>10969159.62</v>
      </c>
      <c r="H95" s="1"/>
      <c r="I95" s="1"/>
    </row>
    <row r="96" spans="1:9" ht="32.25" customHeight="1">
      <c r="A96" s="4">
        <v>82</v>
      </c>
      <c r="B96" s="2" t="s">
        <v>49</v>
      </c>
      <c r="C96" s="4">
        <v>1990</v>
      </c>
      <c r="D96" s="5" t="s">
        <v>98</v>
      </c>
      <c r="E96" s="4">
        <v>9</v>
      </c>
      <c r="F96" s="2" t="s">
        <v>18</v>
      </c>
      <c r="G96" s="17">
        <v>9140966.35</v>
      </c>
      <c r="H96" s="1"/>
      <c r="I96" s="1"/>
    </row>
    <row r="97" spans="1:9" ht="28.5" customHeight="1">
      <c r="A97" s="4">
        <v>83</v>
      </c>
      <c r="B97" s="2" t="s">
        <v>140</v>
      </c>
      <c r="C97" s="4">
        <v>1992</v>
      </c>
      <c r="D97" s="5" t="s">
        <v>98</v>
      </c>
      <c r="E97" s="4">
        <v>9</v>
      </c>
      <c r="F97" s="2" t="s">
        <v>18</v>
      </c>
      <c r="G97" s="17">
        <v>5484579.81</v>
      </c>
      <c r="H97" s="1"/>
      <c r="I97" s="1"/>
    </row>
    <row r="98" spans="1:9" ht="27" customHeight="1">
      <c r="A98" s="4">
        <v>84</v>
      </c>
      <c r="B98" s="2" t="s">
        <v>141</v>
      </c>
      <c r="C98" s="4">
        <v>1992</v>
      </c>
      <c r="D98" s="4" t="s">
        <v>112</v>
      </c>
      <c r="E98" s="4">
        <v>9</v>
      </c>
      <c r="F98" s="2" t="s">
        <v>18</v>
      </c>
      <c r="G98" s="17">
        <v>9140966.35</v>
      </c>
      <c r="H98" s="1"/>
      <c r="I98" s="1"/>
    </row>
    <row r="99" spans="1:9" ht="27" customHeight="1">
      <c r="A99" s="4"/>
      <c r="B99" s="49" t="s">
        <v>142</v>
      </c>
      <c r="C99" s="25"/>
      <c r="D99" s="26"/>
      <c r="E99" s="25"/>
      <c r="F99" s="25"/>
      <c r="G99" s="48">
        <f>G95+G96+G97+G98</f>
        <v>34735672.129999995</v>
      </c>
      <c r="H99" s="1"/>
      <c r="I99" s="1"/>
    </row>
    <row r="100" spans="1:9" ht="33" customHeight="1">
      <c r="A100" s="1"/>
      <c r="B100" s="49" t="s">
        <v>130</v>
      </c>
      <c r="C100" s="25"/>
      <c r="D100" s="25"/>
      <c r="E100" s="25"/>
      <c r="F100" s="25"/>
      <c r="G100" s="48">
        <f>G51+G67+G78+G90+G93+G99</f>
        <v>455723059.09</v>
      </c>
      <c r="H100" s="1"/>
      <c r="I100" s="1"/>
    </row>
    <row r="101" spans="1:9" ht="27.75" customHeight="1">
      <c r="A101" s="3"/>
      <c r="B101" s="45"/>
      <c r="C101" s="46"/>
      <c r="D101" s="46"/>
      <c r="E101" s="46"/>
      <c r="F101" s="46"/>
      <c r="G101" s="47"/>
      <c r="H101" s="3"/>
      <c r="I101" s="3"/>
    </row>
    <row r="102" spans="1:9" ht="15">
      <c r="A102" s="28" t="s">
        <v>156</v>
      </c>
      <c r="B102" s="28"/>
      <c r="C102" s="28"/>
      <c r="D102" s="28"/>
      <c r="E102" s="28"/>
      <c r="F102" s="28"/>
      <c r="G102" s="28"/>
      <c r="H102" s="71" t="s">
        <v>157</v>
      </c>
      <c r="I102" s="71"/>
    </row>
    <row r="103" spans="1:8" ht="15">
      <c r="A103" s="28"/>
      <c r="B103" s="28"/>
      <c r="C103" s="28"/>
      <c r="D103" s="28"/>
      <c r="E103" s="28"/>
      <c r="F103" s="28"/>
      <c r="G103" s="28"/>
      <c r="H103" s="28"/>
    </row>
    <row r="104" spans="1:8" ht="15">
      <c r="A104" s="44" t="s">
        <v>131</v>
      </c>
      <c r="B104" s="44"/>
      <c r="C104" s="28"/>
      <c r="D104" s="28"/>
      <c r="E104" s="28"/>
      <c r="F104" s="28"/>
      <c r="G104" s="28"/>
      <c r="H104" s="28"/>
    </row>
    <row r="105" spans="1:8" ht="15">
      <c r="A105" s="62">
        <v>279434</v>
      </c>
      <c r="B105" s="62"/>
      <c r="C105" s="28"/>
      <c r="D105" s="28"/>
      <c r="E105" s="28"/>
      <c r="F105" s="28"/>
      <c r="G105" s="28"/>
      <c r="H105" s="28"/>
    </row>
    <row r="106" ht="15">
      <c r="G106"/>
    </row>
    <row r="107" ht="15">
      <c r="G107"/>
    </row>
    <row r="108" ht="15">
      <c r="G108"/>
    </row>
    <row r="109" ht="15">
      <c r="G109"/>
    </row>
    <row r="110" ht="15">
      <c r="G110"/>
    </row>
    <row r="111" ht="15">
      <c r="G111"/>
    </row>
    <row r="112" ht="15">
      <c r="G112"/>
    </row>
    <row r="113" ht="15">
      <c r="G113"/>
    </row>
    <row r="114" ht="15">
      <c r="G114"/>
    </row>
    <row r="115" ht="15">
      <c r="G115"/>
    </row>
    <row r="116" ht="15">
      <c r="G116"/>
    </row>
    <row r="117" ht="15">
      <c r="G117"/>
    </row>
    <row r="118" ht="15">
      <c r="G118"/>
    </row>
    <row r="119" ht="15">
      <c r="G119"/>
    </row>
    <row r="120" ht="15">
      <c r="G120"/>
    </row>
    <row r="121" ht="15">
      <c r="G121"/>
    </row>
    <row r="122" ht="15">
      <c r="G122"/>
    </row>
    <row r="123" ht="15">
      <c r="G123"/>
    </row>
    <row r="124" ht="15">
      <c r="G124"/>
    </row>
    <row r="125" ht="15">
      <c r="G125"/>
    </row>
    <row r="126" ht="15">
      <c r="G126"/>
    </row>
  </sheetData>
  <sheetProtection/>
  <mergeCells count="11">
    <mergeCell ref="H102:I102"/>
    <mergeCell ref="I80:I89"/>
    <mergeCell ref="A1:I1"/>
    <mergeCell ref="A4:I4"/>
    <mergeCell ref="A2:I2"/>
    <mergeCell ref="A94:I94"/>
    <mergeCell ref="A105:B105"/>
    <mergeCell ref="A91:I91"/>
    <mergeCell ref="A52:I52"/>
    <mergeCell ref="A68:I68"/>
    <mergeCell ref="A79:I79"/>
  </mergeCells>
  <printOptions/>
  <pageMargins left="0.15748031496062992" right="0.1968503937007874" top="0.31496062992125984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2017-03-23T09:01:25Z</cp:lastPrinted>
  <dcterms:created xsi:type="dcterms:W3CDTF">2006-09-28T05:33:49Z</dcterms:created>
  <dcterms:modified xsi:type="dcterms:W3CDTF">2019-02-18T05:10:29Z</dcterms:modified>
  <cp:category/>
  <cp:version/>
  <cp:contentType/>
  <cp:contentStatus/>
</cp:coreProperties>
</file>