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590" windowHeight="8445" activeTab="0"/>
  </bookViews>
  <sheets>
    <sheet name="Транспорт т.13" sheetId="1" r:id="rId1"/>
  </sheets>
  <definedNames/>
  <calcPr fullCalcOnLoad="1"/>
</workbook>
</file>

<file path=xl/sharedStrings.xml><?xml version="1.0" encoding="utf-8"?>
<sst xmlns="http://schemas.openxmlformats.org/spreadsheetml/2006/main" count="183" uniqueCount="88">
  <si>
    <t>№ п/п</t>
  </si>
  <si>
    <t>Наименование основного мероприятия, контрольного события программы</t>
  </si>
  <si>
    <t>Ответственный исполнитель (ФИО)</t>
  </si>
  <si>
    <t>Результат реализации мероприятия (краткое описание)</t>
  </si>
  <si>
    <t xml:space="preserve">Фактическая дата начала реализации  мероприятия </t>
  </si>
  <si>
    <t xml:space="preserve">Фактическая дата окончания реализации  мероприятия, наступления контрольного события </t>
  </si>
  <si>
    <t>Расходы местного бюджета на реализацию муниципальной программы, тыс.руб.</t>
  </si>
  <si>
    <t>факт на отчетную дату</t>
  </si>
  <si>
    <t>Х</t>
  </si>
  <si>
    <t>1.1.</t>
  </si>
  <si>
    <t>1.2.</t>
  </si>
  <si>
    <t>1.3.</t>
  </si>
  <si>
    <t>1.4.</t>
  </si>
  <si>
    <t>1.5.</t>
  </si>
  <si>
    <t>1.6.</t>
  </si>
  <si>
    <t>1.7.</t>
  </si>
  <si>
    <t>1.8.</t>
  </si>
  <si>
    <t>2.</t>
  </si>
  <si>
    <t>2.1.</t>
  </si>
  <si>
    <t>предусмот-рено муниципаль-ной программой</t>
  </si>
  <si>
    <t>1.5.1.</t>
  </si>
  <si>
    <t>1.5.2.</t>
  </si>
  <si>
    <t xml:space="preserve">Директор МКУ "ДСиГХ"                                                           </t>
  </si>
  <si>
    <t xml:space="preserve">Исполнитель: И.В. Бондаренко                       </t>
  </si>
  <si>
    <t>,</t>
  </si>
  <si>
    <t>Муниципальная  программа города Волгодонска  «Развитие транспортной системы города Волгодонска»</t>
  </si>
  <si>
    <t>Сектор координации отраслей городского хозяйства  Администрации города Волгодонска</t>
  </si>
  <si>
    <t>Развитие транспортной системы города Волгодонска обеспечивающей стабильное развитие города, безопасность дорожного движения</t>
  </si>
  <si>
    <t>Подпрограмма 1 «Развитие транспортной инфраструктуры города Волгодонска»</t>
  </si>
  <si>
    <t>Улучшение транспортно-эксплуатационных показателей автомобильных дорог общего пользования местного значения</t>
  </si>
  <si>
    <t>Сохранение протяженности участков автомобильных дорог общего пользования местного значения, на которых показатели их транспортно-эксплуатационного состояния соответствуют категории дороги</t>
  </si>
  <si>
    <t xml:space="preserve">Контрольное событие программы </t>
  </si>
  <si>
    <t>Выполнение капитального ремонта автодороги по ул. 50 лет СССР (18,45 км)</t>
  </si>
  <si>
    <t>Сохранение протяженности участков автомобильных дорог общего пользования местного значения, на которых показатели их транспортно-эксплуатационного состояния соответствуют требованиям стандартов к эксплуатационным показателям автомобильных дорог</t>
  </si>
  <si>
    <t>Контрольное событие программы</t>
  </si>
  <si>
    <t xml:space="preserve">Выполнение ремонта автомобильных дорог протяженность 6,6 км                                                                 </t>
  </si>
  <si>
    <t>Основное мероприятие 1.3.Содержание  автомобильных дорог общего пользования  местного значения и искусственных сооружений на них</t>
  </si>
  <si>
    <t>Поддержание технического состояния сети автомобильных дорог общего пользования местного значения в целях сохранения их протяженности </t>
  </si>
  <si>
    <t>Содержание  автомобильных дорог протяженностью 350 км</t>
  </si>
  <si>
    <t xml:space="preserve">1.4. </t>
  </si>
  <si>
    <t>Муниципальное унитарное предприятие «Городской пассажирский транспорт» (далее МУП "ГПТ"),главный экономист Г.В. Сальникова</t>
  </si>
  <si>
    <t>Сохранение экологически чистого транспорта в городе Волгодонске</t>
  </si>
  <si>
    <t xml:space="preserve">Сохранение доли перевезённых пассажиров горэлектротранспортом в общем  количестве перевезённых пассажиров не менее  32,7%                                                                                          </t>
  </si>
  <si>
    <t>Основное мероприятие 1.5. Строительство объектов муниципальной собственности</t>
  </si>
  <si>
    <t xml:space="preserve">Муниципальное казенное учреждение «Департамент строительства» (далее – МКУ «ДС») </t>
  </si>
  <si>
    <t>Строительство автомобильных дорог общего пользования местного значения, строительство мостового перехода</t>
  </si>
  <si>
    <r>
      <t>Строительство подъездной дороги к дошкольной образовательной организации на 280 мест в мкр. В-17,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городе Волгодонске</t>
    </r>
  </si>
  <si>
    <t>Строительство подъездной дороги к дошкольной образовательной организации на 120 мест по пер. Некрасова,1, в городе Волгодонске</t>
  </si>
  <si>
    <t>1.5.3.</t>
  </si>
  <si>
    <t>МКУ "ДС"</t>
  </si>
  <si>
    <t>Обеспечение проектной документацией</t>
  </si>
  <si>
    <t xml:space="preserve"> МУП "ГПТ", главный экономист Г.В. Сальникова</t>
  </si>
  <si>
    <t>Улучшение технического состояния подвижного состава. Увеличение выходов на линию.</t>
  </si>
  <si>
    <t>МУП "ГПТ"</t>
  </si>
  <si>
    <t>Подпрограмма 2 «Повышение безопасности дорожного движения на территории города Волгодонска»</t>
  </si>
  <si>
    <t xml:space="preserve">Основное мероприятие 2.1. Проведение комплекса мероприятий по обеспечению безопасности дорожного движения </t>
  </si>
  <si>
    <t>МКУ "ДСиГХ"</t>
  </si>
  <si>
    <t>Установка светофорных объектов</t>
  </si>
  <si>
    <r>
      <t>Основное мероприятие 1.1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Капитальный ремонт автомобильных дорог общего пользования местного значения</t>
    </r>
  </si>
  <si>
    <t>Основное мероприятие  1.2.  Ремонт  автомобильных дорог общего пользования  местного значения и искусственных сооружений на них</t>
  </si>
  <si>
    <t>Основное мероприятие 1.7. Субсидии юридическим лицам, индивилуальным предпринимателям на возмещение затрат в связи с выполнением работ (оказанием услуг)</t>
  </si>
  <si>
    <t>Снижение количества пешеходов, погибших в результате дорожно-транспортных происшествий на дорогах</t>
  </si>
  <si>
    <t>А.А.Шайтан</t>
  </si>
  <si>
    <t>Основное мероприятие 1.4. Проведение мероприятия по поддержанию горэлектротранспорта посредством предоставления  субсидии  на компенсацию выпадающих доходов из-за разницы между экономически обоснованным тарифом и установленным тарифом на перевозку пассажиров</t>
  </si>
  <si>
    <t>Таблица 13</t>
  </si>
  <si>
    <t xml:space="preserve">ОТЧЕТ </t>
  </si>
  <si>
    <t>предусмот-рено сводной бюджетной росписью</t>
  </si>
  <si>
    <t>Заключено контрактов на отчетную дату, 
тыс. руб.</t>
  </si>
  <si>
    <t>Авторский надзор</t>
  </si>
  <si>
    <t xml:space="preserve"> Муниципальное казенное учреждение «Департамент строительства и городского хозяйства»  (далее -  МКУ «ДСиГХ), начальник отдела капитального ремонта А.П. Мещерякова</t>
  </si>
  <si>
    <t xml:space="preserve"> МКУ «ДСиГХ, начальник отдела благоустройства А.Г. Какшин</t>
  </si>
  <si>
    <t>МКУ «ДСиГХ, начальник отдела благоустройства А.Г. Какшин</t>
  </si>
  <si>
    <t>МКУ «ДС», начальник  отдела строительного контроля  А.В.Усов</t>
  </si>
  <si>
    <t>Строительство подъездной дороги к дошкольной образовательной организации протяженностью 614,2 м</t>
  </si>
  <si>
    <t>Строительство подъездной дороги к дошкольной образовательной организации протяженностью 1073,6 м</t>
  </si>
  <si>
    <t>Осуществление авторского надзора по исполнению проектов строительства дорог к дошкольным образовательным организациям</t>
  </si>
  <si>
    <t>Строительство подъездной дороги к дошкольным образовательным организациям протяженностью 1687,8 м</t>
  </si>
  <si>
    <t>МКУ «ДСиГХ, начальник отдела капитального ремонта А.П. Мещерякова</t>
  </si>
  <si>
    <t>Начальник отдела бухгалтерского учета МКУ"ДСиГХ"</t>
  </si>
  <si>
    <t>Е.А. Ястребова</t>
  </si>
  <si>
    <t>МКУ «ДСиГХ, начальник отдела по организации транспортного обслуживания Д.К.Заходякин</t>
  </si>
  <si>
    <t>Приобретение пассажирского транспорта</t>
  </si>
  <si>
    <t>-</t>
  </si>
  <si>
    <t>в.ч. кредиторская задолженность за 2015 год</t>
  </si>
  <si>
    <t xml:space="preserve"> -</t>
  </si>
  <si>
    <t xml:space="preserve">Основное мероприятие 1.6.Разработка проектной документации по капитальному ремонту, строительству и реконструкции муниципальных объектов  транспортной инфраструктуры </t>
  </si>
  <si>
    <t>об исполнении плана реализации муниципальной программы города Волгодонска "Развитие транспортной системы города Волгодонска" по состоянию на 01.07. 2016 года
.</t>
  </si>
  <si>
    <t>тел. 252817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</si>
</sst>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mmm/yyyy"/>
    <numFmt numFmtId="170" formatCode="#,##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#,##0.000"/>
  </numFmts>
  <fonts count="10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4" fontId="1" fillId="0" borderId="1" xfId="0" applyNumberFormat="1" applyFont="1" applyFill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9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left" vertical="top" wrapText="1"/>
    </xf>
    <xf numFmtId="170" fontId="0" fillId="0" borderId="0" xfId="0" applyNumberFormat="1" applyFill="1" applyAlignment="1">
      <alignment/>
    </xf>
    <xf numFmtId="0" fontId="9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I47" sqref="I47"/>
    </sheetView>
  </sheetViews>
  <sheetFormatPr defaultColWidth="9.00390625" defaultRowHeight="12.75"/>
  <cols>
    <col min="1" max="1" width="7.25390625" style="19" customWidth="1"/>
    <col min="2" max="2" width="19.375" style="19" customWidth="1"/>
    <col min="3" max="3" width="15.875" style="19" customWidth="1"/>
    <col min="4" max="4" width="24.625" style="19" customWidth="1"/>
    <col min="5" max="5" width="14.00390625" style="19" customWidth="1"/>
    <col min="6" max="6" width="15.875" style="19" customWidth="1"/>
    <col min="7" max="7" width="12.875" style="19" customWidth="1"/>
    <col min="8" max="8" width="12.25390625" style="19" customWidth="1"/>
    <col min="9" max="9" width="10.125" style="19" customWidth="1"/>
    <col min="10" max="10" width="12.375" style="19" customWidth="1"/>
    <col min="11" max="11" width="9.125" style="19" customWidth="1"/>
    <col min="12" max="12" width="9.25390625" style="19" bestFit="1" customWidth="1"/>
    <col min="13" max="13" width="10.375" style="19" bestFit="1" customWidth="1"/>
    <col min="14" max="14" width="13.125" style="19" customWidth="1"/>
    <col min="15" max="15" width="9.125" style="19" customWidth="1"/>
    <col min="16" max="16" width="13.875" style="19" customWidth="1"/>
    <col min="17" max="16384" width="9.125" style="19" customWidth="1"/>
  </cols>
  <sheetData>
    <row r="1" ht="15.75">
      <c r="A1" s="18"/>
    </row>
    <row r="2" spans="1:10" ht="15.75">
      <c r="A2" s="18"/>
      <c r="H2" s="15" t="s">
        <v>64</v>
      </c>
      <c r="I2" s="15"/>
      <c r="J2" s="15"/>
    </row>
    <row r="3" spans="1:10" ht="15.75">
      <c r="A3" s="16" t="s">
        <v>65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46.5" customHeight="1">
      <c r="A4" s="17" t="s">
        <v>86</v>
      </c>
      <c r="B4" s="17"/>
      <c r="C4" s="17"/>
      <c r="D4" s="17"/>
      <c r="E4" s="17"/>
      <c r="F4" s="17"/>
      <c r="G4" s="17"/>
      <c r="H4" s="17"/>
      <c r="I4" s="17"/>
      <c r="J4" s="17"/>
    </row>
    <row r="5" ht="15">
      <c r="A5" s="20"/>
    </row>
    <row r="6" spans="1:10" ht="48.75" customHeight="1">
      <c r="A6" s="34" t="s">
        <v>0</v>
      </c>
      <c r="B6" s="34" t="s">
        <v>1</v>
      </c>
      <c r="C6" s="34" t="s">
        <v>2</v>
      </c>
      <c r="D6" s="34" t="s">
        <v>3</v>
      </c>
      <c r="E6" s="34" t="s">
        <v>4</v>
      </c>
      <c r="F6" s="34" t="s">
        <v>5</v>
      </c>
      <c r="G6" s="35" t="s">
        <v>6</v>
      </c>
      <c r="H6" s="36"/>
      <c r="I6" s="37"/>
      <c r="J6" s="34" t="s">
        <v>67</v>
      </c>
    </row>
    <row r="7" spans="1:10" ht="127.5" customHeight="1">
      <c r="A7" s="34"/>
      <c r="B7" s="34"/>
      <c r="C7" s="34"/>
      <c r="D7" s="34"/>
      <c r="E7" s="34"/>
      <c r="F7" s="34"/>
      <c r="G7" s="4" t="s">
        <v>19</v>
      </c>
      <c r="H7" s="4" t="s">
        <v>66</v>
      </c>
      <c r="I7" s="4" t="s">
        <v>7</v>
      </c>
      <c r="J7" s="34"/>
    </row>
    <row r="8" spans="1:16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6</v>
      </c>
      <c r="H8" s="4">
        <v>8</v>
      </c>
      <c r="I8" s="4"/>
      <c r="J8" s="4">
        <v>9</v>
      </c>
      <c r="M8" s="21"/>
      <c r="O8" s="22"/>
      <c r="P8" s="21"/>
    </row>
    <row r="9" spans="1:16" ht="129" customHeight="1">
      <c r="A9" s="4"/>
      <c r="B9" s="8" t="s">
        <v>25</v>
      </c>
      <c r="C9" s="8" t="s">
        <v>26</v>
      </c>
      <c r="D9" s="8" t="s">
        <v>27</v>
      </c>
      <c r="E9" s="1" t="s">
        <v>8</v>
      </c>
      <c r="F9" s="1" t="s">
        <v>8</v>
      </c>
      <c r="G9" s="2">
        <f>G10+G31</f>
        <v>191837.2</v>
      </c>
      <c r="H9" s="2">
        <f>H10+H31</f>
        <v>296662.2</v>
      </c>
      <c r="I9" s="2">
        <f>I10+I31</f>
        <v>33893.8</v>
      </c>
      <c r="J9" s="2">
        <f>J10+J31</f>
        <v>108425.1</v>
      </c>
      <c r="M9" s="21"/>
      <c r="O9" s="22"/>
      <c r="P9" s="21"/>
    </row>
    <row r="10" spans="1:16" ht="126.75" customHeight="1">
      <c r="A10" s="4"/>
      <c r="B10" s="23" t="s">
        <v>28</v>
      </c>
      <c r="C10" s="23" t="s">
        <v>26</v>
      </c>
      <c r="D10" s="23" t="s">
        <v>29</v>
      </c>
      <c r="E10" s="1" t="s">
        <v>8</v>
      </c>
      <c r="F10" s="1" t="s">
        <v>8</v>
      </c>
      <c r="G10" s="2">
        <f>G11+G14+G16+G19+G21+G26+G28+G24+G30</f>
        <v>189347.2</v>
      </c>
      <c r="H10" s="2">
        <f>H11+H14+H16+H19+H21+H26+H28+H24+H30</f>
        <v>294172.2</v>
      </c>
      <c r="I10" s="2">
        <f>I11+I14+I16+I19+I21+I26+I28+I24+I30</f>
        <v>33700.5</v>
      </c>
      <c r="J10" s="2">
        <f>J11+J14+J16+J19+J21+J26+J28+J24+J30</f>
        <v>108231.8</v>
      </c>
      <c r="M10" s="21"/>
      <c r="O10" s="22"/>
      <c r="P10" s="21"/>
    </row>
    <row r="11" spans="1:13" s="24" customFormat="1" ht="241.5" customHeight="1">
      <c r="A11" s="7" t="s">
        <v>9</v>
      </c>
      <c r="B11" s="8" t="s">
        <v>58</v>
      </c>
      <c r="C11" s="8" t="s">
        <v>69</v>
      </c>
      <c r="D11" s="8" t="s">
        <v>30</v>
      </c>
      <c r="E11" s="1">
        <v>42195</v>
      </c>
      <c r="F11" s="1">
        <v>42369</v>
      </c>
      <c r="G11" s="2">
        <v>10565.8</v>
      </c>
      <c r="H11" s="2">
        <v>10565.8</v>
      </c>
      <c r="I11" s="2">
        <v>0</v>
      </c>
      <c r="J11" s="2">
        <v>9421.4</v>
      </c>
      <c r="L11" s="25"/>
      <c r="M11" s="26"/>
    </row>
    <row r="12" spans="1:13" s="24" customFormat="1" ht="51" customHeight="1">
      <c r="A12" s="7"/>
      <c r="B12" s="8" t="s">
        <v>83</v>
      </c>
      <c r="C12" s="7" t="s">
        <v>8</v>
      </c>
      <c r="D12" s="7" t="s">
        <v>8</v>
      </c>
      <c r="E12" s="1" t="s">
        <v>8</v>
      </c>
      <c r="F12" s="1" t="s">
        <v>8</v>
      </c>
      <c r="G12" s="2" t="s">
        <v>8</v>
      </c>
      <c r="H12" s="2" t="s">
        <v>8</v>
      </c>
      <c r="I12" s="2" t="s">
        <v>8</v>
      </c>
      <c r="J12" s="2">
        <v>9421.4</v>
      </c>
      <c r="L12" s="25"/>
      <c r="M12" s="26"/>
    </row>
    <row r="13" spans="1:10" ht="66" customHeight="1">
      <c r="A13" s="7"/>
      <c r="B13" s="8" t="s">
        <v>31</v>
      </c>
      <c r="C13" s="7" t="s">
        <v>8</v>
      </c>
      <c r="D13" s="8" t="s">
        <v>32</v>
      </c>
      <c r="E13" s="1" t="s">
        <v>8</v>
      </c>
      <c r="F13" s="1" t="s">
        <v>8</v>
      </c>
      <c r="G13" s="2" t="s">
        <v>8</v>
      </c>
      <c r="H13" s="2" t="s">
        <v>8</v>
      </c>
      <c r="I13" s="2" t="s">
        <v>8</v>
      </c>
      <c r="J13" s="2" t="s">
        <v>8</v>
      </c>
    </row>
    <row r="14" spans="1:10" ht="205.5" customHeight="1">
      <c r="A14" s="7" t="s">
        <v>10</v>
      </c>
      <c r="B14" s="8" t="s">
        <v>59</v>
      </c>
      <c r="C14" s="8" t="s">
        <v>70</v>
      </c>
      <c r="D14" s="8" t="s">
        <v>33</v>
      </c>
      <c r="E14" s="1">
        <v>42444</v>
      </c>
      <c r="F14" s="1">
        <v>42735</v>
      </c>
      <c r="G14" s="2">
        <v>47886.7</v>
      </c>
      <c r="H14" s="2">
        <v>47886.7</v>
      </c>
      <c r="I14" s="2">
        <v>3968.8</v>
      </c>
      <c r="J14" s="2">
        <f>23012.6+1903.6</f>
        <v>24916.199999999997</v>
      </c>
    </row>
    <row r="15" spans="1:10" ht="50.25" customHeight="1">
      <c r="A15" s="7" t="s">
        <v>10</v>
      </c>
      <c r="B15" s="8" t="s">
        <v>34</v>
      </c>
      <c r="C15" s="7"/>
      <c r="D15" s="8" t="s">
        <v>35</v>
      </c>
      <c r="E15" s="1" t="s">
        <v>8</v>
      </c>
      <c r="F15" s="1" t="s">
        <v>8</v>
      </c>
      <c r="G15" s="2" t="s">
        <v>8</v>
      </c>
      <c r="H15" s="2" t="s">
        <v>8</v>
      </c>
      <c r="I15" s="2" t="s">
        <v>8</v>
      </c>
      <c r="J15" s="2" t="s">
        <v>8</v>
      </c>
    </row>
    <row r="16" spans="1:10" s="24" customFormat="1" ht="149.25" customHeight="1">
      <c r="A16" s="7" t="s">
        <v>11</v>
      </c>
      <c r="B16" s="8" t="s">
        <v>36</v>
      </c>
      <c r="C16" s="8" t="s">
        <v>71</v>
      </c>
      <c r="D16" s="8" t="s">
        <v>37</v>
      </c>
      <c r="E16" s="1">
        <v>42370</v>
      </c>
      <c r="F16" s="1">
        <v>42735</v>
      </c>
      <c r="G16" s="2">
        <f>33528.6+45297.1</f>
        <v>78825.7</v>
      </c>
      <c r="H16" s="2">
        <f>G16</f>
        <v>78825.7</v>
      </c>
      <c r="I16" s="2">
        <f>8642.4+4011.2+10498.9</f>
        <v>23152.5</v>
      </c>
      <c r="J16" s="2">
        <f>61409.4+J17</f>
        <v>67315</v>
      </c>
    </row>
    <row r="17" spans="1:10" s="24" customFormat="1" ht="48" customHeight="1">
      <c r="A17" s="7"/>
      <c r="B17" s="8" t="s">
        <v>83</v>
      </c>
      <c r="C17" s="7" t="s">
        <v>8</v>
      </c>
      <c r="D17" s="7" t="s">
        <v>8</v>
      </c>
      <c r="E17" s="1" t="s">
        <v>8</v>
      </c>
      <c r="F17" s="1" t="s">
        <v>8</v>
      </c>
      <c r="G17" s="2" t="s">
        <v>8</v>
      </c>
      <c r="H17" s="2" t="s">
        <v>8</v>
      </c>
      <c r="I17" s="2" t="s">
        <v>8</v>
      </c>
      <c r="J17" s="2">
        <v>5905.6</v>
      </c>
    </row>
    <row r="18" spans="1:10" ht="48.75" customHeight="1">
      <c r="A18" s="7"/>
      <c r="B18" s="8" t="s">
        <v>31</v>
      </c>
      <c r="C18" s="7" t="s">
        <v>8</v>
      </c>
      <c r="D18" s="8" t="s">
        <v>38</v>
      </c>
      <c r="E18" s="4" t="s">
        <v>8</v>
      </c>
      <c r="F18" s="4" t="s">
        <v>8</v>
      </c>
      <c r="G18" s="2" t="s">
        <v>8</v>
      </c>
      <c r="H18" s="2" t="s">
        <v>8</v>
      </c>
      <c r="I18" s="2" t="s">
        <v>8</v>
      </c>
      <c r="J18" s="2" t="s">
        <v>8</v>
      </c>
    </row>
    <row r="19" spans="1:10" s="24" customFormat="1" ht="314.25" customHeight="1">
      <c r="A19" s="7" t="s">
        <v>39</v>
      </c>
      <c r="B19" s="8" t="s">
        <v>63</v>
      </c>
      <c r="C19" s="8" t="s">
        <v>40</v>
      </c>
      <c r="D19" s="8" t="s">
        <v>41</v>
      </c>
      <c r="E19" s="1">
        <v>42370</v>
      </c>
      <c r="F19" s="1">
        <v>42735</v>
      </c>
      <c r="G19" s="2">
        <v>6660</v>
      </c>
      <c r="H19" s="2">
        <v>6660</v>
      </c>
      <c r="I19" s="2">
        <v>2579.2</v>
      </c>
      <c r="J19" s="2">
        <v>2579.2</v>
      </c>
    </row>
    <row r="20" spans="1:10" ht="128.25" customHeight="1">
      <c r="A20" s="7" t="s">
        <v>12</v>
      </c>
      <c r="B20" s="8" t="s">
        <v>31</v>
      </c>
      <c r="C20" s="7" t="s">
        <v>8</v>
      </c>
      <c r="D20" s="8" t="s">
        <v>42</v>
      </c>
      <c r="E20" s="4" t="s">
        <v>8</v>
      </c>
      <c r="F20" s="4" t="s">
        <v>8</v>
      </c>
      <c r="G20" s="2" t="s">
        <v>8</v>
      </c>
      <c r="H20" s="2" t="s">
        <v>8</v>
      </c>
      <c r="I20" s="2" t="s">
        <v>8</v>
      </c>
      <c r="J20" s="2" t="s">
        <v>8</v>
      </c>
    </row>
    <row r="21" spans="1:14" s="24" customFormat="1" ht="112.5" customHeight="1">
      <c r="A21" s="7" t="s">
        <v>13</v>
      </c>
      <c r="B21" s="8" t="s">
        <v>43</v>
      </c>
      <c r="C21" s="8" t="s">
        <v>44</v>
      </c>
      <c r="D21" s="8" t="s">
        <v>45</v>
      </c>
      <c r="E21" s="4" t="s">
        <v>8</v>
      </c>
      <c r="F21" s="4" t="s">
        <v>8</v>
      </c>
      <c r="G21" s="2">
        <f>G22+G23</f>
        <v>38795.7</v>
      </c>
      <c r="H21" s="2">
        <f>H22+H23</f>
        <v>38795.7</v>
      </c>
      <c r="I21" s="2">
        <f>I22+I23</f>
        <v>0</v>
      </c>
      <c r="J21" s="2">
        <f>J22+J23</f>
        <v>0</v>
      </c>
      <c r="L21" s="25" t="e">
        <f>H11+H14+H18</f>
        <v>#VALUE!</v>
      </c>
      <c r="M21" s="25">
        <f>H26</f>
        <v>2500</v>
      </c>
      <c r="N21" s="26" t="e">
        <f>L21+M21</f>
        <v>#VALUE!</v>
      </c>
    </row>
    <row r="22" spans="1:10" ht="108.75" customHeight="1">
      <c r="A22" s="4" t="s">
        <v>20</v>
      </c>
      <c r="B22" s="8" t="s">
        <v>46</v>
      </c>
      <c r="C22" s="8" t="s">
        <v>72</v>
      </c>
      <c r="D22" s="9" t="s">
        <v>73</v>
      </c>
      <c r="E22" s="1" t="s">
        <v>82</v>
      </c>
      <c r="F22" s="1">
        <v>42735</v>
      </c>
      <c r="G22" s="2">
        <v>11451.7</v>
      </c>
      <c r="H22" s="2">
        <v>11451.7</v>
      </c>
      <c r="I22" s="2">
        <v>0</v>
      </c>
      <c r="J22" s="3">
        <v>0</v>
      </c>
    </row>
    <row r="23" spans="1:10" ht="129.75" customHeight="1">
      <c r="A23" s="4" t="s">
        <v>21</v>
      </c>
      <c r="B23" s="8" t="s">
        <v>47</v>
      </c>
      <c r="C23" s="8" t="s">
        <v>72</v>
      </c>
      <c r="D23" s="8" t="s">
        <v>74</v>
      </c>
      <c r="E23" s="1" t="s">
        <v>82</v>
      </c>
      <c r="F23" s="1">
        <v>42735</v>
      </c>
      <c r="G23" s="2">
        <v>27344</v>
      </c>
      <c r="H23" s="2">
        <v>27344</v>
      </c>
      <c r="I23" s="2">
        <v>0</v>
      </c>
      <c r="J23" s="3">
        <v>0</v>
      </c>
    </row>
    <row r="24" spans="1:10" ht="116.25" customHeight="1">
      <c r="A24" s="4" t="s">
        <v>48</v>
      </c>
      <c r="B24" s="8" t="s">
        <v>68</v>
      </c>
      <c r="C24" s="8" t="s">
        <v>72</v>
      </c>
      <c r="D24" s="8" t="s">
        <v>75</v>
      </c>
      <c r="E24" s="1" t="s">
        <v>82</v>
      </c>
      <c r="F24" s="1">
        <v>42735</v>
      </c>
      <c r="G24" s="2">
        <v>113.3</v>
      </c>
      <c r="H24" s="2">
        <v>113.3</v>
      </c>
      <c r="I24" s="2">
        <v>0</v>
      </c>
      <c r="J24" s="3">
        <v>0</v>
      </c>
    </row>
    <row r="25" spans="1:10" ht="107.25" customHeight="1">
      <c r="A25" s="8" t="s">
        <v>13</v>
      </c>
      <c r="B25" s="8" t="s">
        <v>31</v>
      </c>
      <c r="C25" s="27" t="s">
        <v>49</v>
      </c>
      <c r="D25" s="8" t="s">
        <v>76</v>
      </c>
      <c r="E25" s="1" t="s">
        <v>8</v>
      </c>
      <c r="F25" s="1" t="s">
        <v>8</v>
      </c>
      <c r="G25" s="2" t="s">
        <v>8</v>
      </c>
      <c r="H25" s="2" t="s">
        <v>8</v>
      </c>
      <c r="I25" s="2" t="s">
        <v>8</v>
      </c>
      <c r="J25" s="2" t="s">
        <v>8</v>
      </c>
    </row>
    <row r="26" spans="1:10" s="24" customFormat="1" ht="211.5" customHeight="1">
      <c r="A26" s="8" t="s">
        <v>14</v>
      </c>
      <c r="B26" s="8" t="s">
        <v>85</v>
      </c>
      <c r="C26" s="8" t="s">
        <v>77</v>
      </c>
      <c r="D26" s="8" t="s">
        <v>50</v>
      </c>
      <c r="E26" s="1">
        <v>42644</v>
      </c>
      <c r="F26" s="1">
        <v>42735</v>
      </c>
      <c r="G26" s="2">
        <v>2500</v>
      </c>
      <c r="H26" s="2">
        <v>2500</v>
      </c>
      <c r="I26" s="2">
        <v>0</v>
      </c>
      <c r="J26" s="2">
        <v>0</v>
      </c>
    </row>
    <row r="27" spans="1:12" s="24" customFormat="1" ht="37.5" customHeight="1">
      <c r="A27" s="8" t="s">
        <v>14</v>
      </c>
      <c r="B27" s="8" t="s">
        <v>31</v>
      </c>
      <c r="C27" s="8" t="s">
        <v>49</v>
      </c>
      <c r="D27" s="8" t="s">
        <v>50</v>
      </c>
      <c r="E27" s="1" t="s">
        <v>8</v>
      </c>
      <c r="F27" s="1" t="s">
        <v>8</v>
      </c>
      <c r="G27" s="2" t="s">
        <v>8</v>
      </c>
      <c r="H27" s="2" t="s">
        <v>8</v>
      </c>
      <c r="I27" s="2" t="s">
        <v>8</v>
      </c>
      <c r="J27" s="2" t="s">
        <v>8</v>
      </c>
      <c r="L27" s="25"/>
    </row>
    <row r="28" spans="1:12" s="24" customFormat="1" ht="195.75" customHeight="1">
      <c r="A28" s="8" t="s">
        <v>15</v>
      </c>
      <c r="B28" s="8" t="s">
        <v>60</v>
      </c>
      <c r="C28" s="8" t="s">
        <v>51</v>
      </c>
      <c r="D28" s="8" t="s">
        <v>52</v>
      </c>
      <c r="E28" s="1">
        <v>42370</v>
      </c>
      <c r="F28" s="1">
        <v>42461</v>
      </c>
      <c r="G28" s="2">
        <v>4000</v>
      </c>
      <c r="H28" s="2">
        <v>4000</v>
      </c>
      <c r="I28" s="2">
        <v>4000</v>
      </c>
      <c r="J28" s="2">
        <v>4000</v>
      </c>
      <c r="L28" s="25"/>
    </row>
    <row r="29" spans="1:12" ht="129.75" customHeight="1">
      <c r="A29" s="7" t="s">
        <v>15</v>
      </c>
      <c r="B29" s="8" t="s">
        <v>31</v>
      </c>
      <c r="C29" s="27" t="s">
        <v>53</v>
      </c>
      <c r="D29" s="8" t="s">
        <v>42</v>
      </c>
      <c r="E29" s="1" t="s">
        <v>8</v>
      </c>
      <c r="F29" s="1" t="s">
        <v>8</v>
      </c>
      <c r="G29" s="2" t="s">
        <v>8</v>
      </c>
      <c r="H29" s="2" t="s">
        <v>8</v>
      </c>
      <c r="I29" s="2" t="s">
        <v>8</v>
      </c>
      <c r="J29" s="2" t="s">
        <v>8</v>
      </c>
      <c r="L29" s="28"/>
    </row>
    <row r="30" spans="1:12" ht="34.5" customHeight="1">
      <c r="A30" s="7" t="s">
        <v>16</v>
      </c>
      <c r="B30" s="8" t="s">
        <v>81</v>
      </c>
      <c r="C30" s="27" t="s">
        <v>53</v>
      </c>
      <c r="D30" s="8"/>
      <c r="E30" s="1" t="s">
        <v>84</v>
      </c>
      <c r="F30" s="1" t="s">
        <v>84</v>
      </c>
      <c r="G30" s="2">
        <v>0</v>
      </c>
      <c r="H30" s="2">
        <v>104825</v>
      </c>
      <c r="I30" s="2">
        <v>0</v>
      </c>
      <c r="J30" s="2">
        <v>0</v>
      </c>
      <c r="L30" s="28"/>
    </row>
    <row r="31" spans="1:12" ht="133.5" customHeight="1">
      <c r="A31" s="7" t="s">
        <v>17</v>
      </c>
      <c r="B31" s="8" t="s">
        <v>54</v>
      </c>
      <c r="C31" s="8" t="s">
        <v>26</v>
      </c>
      <c r="D31" s="8"/>
      <c r="E31" s="1" t="s">
        <v>8</v>
      </c>
      <c r="F31" s="1" t="s">
        <v>8</v>
      </c>
      <c r="G31" s="2">
        <f>G32</f>
        <v>2490</v>
      </c>
      <c r="H31" s="2">
        <f>H32</f>
        <v>2490</v>
      </c>
      <c r="I31" s="2">
        <f>I32</f>
        <v>193.3</v>
      </c>
      <c r="J31" s="2">
        <f>J32</f>
        <v>193.3</v>
      </c>
      <c r="L31" s="28"/>
    </row>
    <row r="32" spans="1:12" ht="144" customHeight="1">
      <c r="A32" s="29" t="s">
        <v>18</v>
      </c>
      <c r="B32" s="23" t="s">
        <v>55</v>
      </c>
      <c r="C32" s="23" t="s">
        <v>80</v>
      </c>
      <c r="D32" s="23" t="s">
        <v>61</v>
      </c>
      <c r="E32" s="1">
        <v>42457</v>
      </c>
      <c r="F32" s="1">
        <v>42735</v>
      </c>
      <c r="G32" s="2">
        <v>2490</v>
      </c>
      <c r="H32" s="2">
        <v>2490</v>
      </c>
      <c r="I32" s="2">
        <v>193.3</v>
      </c>
      <c r="J32" s="2">
        <v>193.3</v>
      </c>
      <c r="L32" s="28"/>
    </row>
    <row r="33" spans="1:12" ht="36" customHeight="1">
      <c r="A33" s="7" t="s">
        <v>17</v>
      </c>
      <c r="B33" s="8" t="s">
        <v>34</v>
      </c>
      <c r="C33" s="27" t="s">
        <v>56</v>
      </c>
      <c r="D33" s="8" t="s">
        <v>57</v>
      </c>
      <c r="E33" s="1" t="s">
        <v>8</v>
      </c>
      <c r="F33" s="1" t="s">
        <v>8</v>
      </c>
      <c r="G33" s="2" t="s">
        <v>8</v>
      </c>
      <c r="H33" s="2" t="s">
        <v>8</v>
      </c>
      <c r="I33" s="2" t="s">
        <v>8</v>
      </c>
      <c r="J33" s="2" t="s">
        <v>8</v>
      </c>
      <c r="L33" s="28"/>
    </row>
    <row r="34" spans="1:10" ht="15.75">
      <c r="A34" s="5"/>
      <c r="B34" s="6"/>
      <c r="C34" s="6"/>
      <c r="D34" s="6"/>
      <c r="E34" s="6"/>
      <c r="F34" s="6"/>
      <c r="G34" s="6"/>
      <c r="H34" s="6"/>
      <c r="I34" s="6"/>
      <c r="J34" s="6" t="s">
        <v>24</v>
      </c>
    </row>
    <row r="35" ht="15">
      <c r="A35" s="30"/>
    </row>
    <row r="36" spans="1:11" ht="16.5">
      <c r="A36" s="31" t="s">
        <v>22</v>
      </c>
      <c r="B36" s="31"/>
      <c r="C36" s="10"/>
      <c r="D36" s="10"/>
      <c r="E36" s="31"/>
      <c r="F36" s="31"/>
      <c r="G36" s="13" t="s">
        <v>62</v>
      </c>
      <c r="H36" s="13"/>
      <c r="I36" s="13"/>
      <c r="J36" s="13"/>
      <c r="K36" s="13"/>
    </row>
    <row r="37" spans="1:11" ht="16.5">
      <c r="A37" s="31"/>
      <c r="B37" s="31"/>
      <c r="C37" s="11"/>
      <c r="D37" s="10"/>
      <c r="E37" s="31"/>
      <c r="F37" s="31"/>
      <c r="G37" s="31"/>
      <c r="H37" s="31"/>
      <c r="I37" s="31"/>
      <c r="J37" s="31"/>
      <c r="K37" s="31"/>
    </row>
    <row r="38" spans="1:11" ht="16.5">
      <c r="A38" s="31"/>
      <c r="B38" s="31"/>
      <c r="C38" s="10"/>
      <c r="D38" s="10"/>
      <c r="E38" s="31"/>
      <c r="F38" s="31"/>
      <c r="G38" s="31"/>
      <c r="H38" s="31"/>
      <c r="I38" s="31"/>
      <c r="J38" s="31"/>
      <c r="K38" s="31"/>
    </row>
    <row r="39" spans="1:11" ht="16.5">
      <c r="A39" s="31" t="s">
        <v>78</v>
      </c>
      <c r="B39" s="31"/>
      <c r="C39" s="31"/>
      <c r="D39" s="31"/>
      <c r="E39" s="31"/>
      <c r="F39" s="31"/>
      <c r="G39" s="31" t="s">
        <v>79</v>
      </c>
      <c r="H39" s="31"/>
      <c r="I39" s="31"/>
      <c r="J39" s="31"/>
      <c r="K39" s="31"/>
    </row>
    <row r="40" spans="1:11" ht="15.75">
      <c r="A40" s="32"/>
      <c r="B40" s="32"/>
      <c r="C40" s="12"/>
      <c r="D40" s="12"/>
      <c r="E40" s="32"/>
      <c r="F40" s="32"/>
      <c r="G40" s="32"/>
      <c r="H40" s="32"/>
      <c r="I40" s="32"/>
      <c r="J40" s="32"/>
      <c r="K40" s="32"/>
    </row>
    <row r="41" spans="1:11" ht="15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5.75">
      <c r="A42" s="32" t="s">
        <v>23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75">
      <c r="A43" s="14" t="s">
        <v>87</v>
      </c>
      <c r="B43" s="14"/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</sheetData>
  <mergeCells count="13">
    <mergeCell ref="G6:I6"/>
    <mergeCell ref="E6:E7"/>
    <mergeCell ref="F6:F7"/>
    <mergeCell ref="J6:J7"/>
    <mergeCell ref="G36:K36"/>
    <mergeCell ref="A43:B43"/>
    <mergeCell ref="H2:J2"/>
    <mergeCell ref="A3:J3"/>
    <mergeCell ref="A4:J4"/>
    <mergeCell ref="A6:A7"/>
    <mergeCell ref="B6:B7"/>
    <mergeCell ref="C6:C7"/>
    <mergeCell ref="D6:D7"/>
  </mergeCells>
  <printOptions/>
  <pageMargins left="0.24" right="0.21" top="0.22" bottom="0.15" header="0.19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2016-07-13T08:02:53Z</cp:lastPrinted>
  <dcterms:created xsi:type="dcterms:W3CDTF">2014-06-17T07:44:03Z</dcterms:created>
  <dcterms:modified xsi:type="dcterms:W3CDTF">2016-07-28T13:15:23Z</dcterms:modified>
  <cp:category/>
  <cp:version/>
  <cp:contentType/>
  <cp:contentStatus/>
</cp:coreProperties>
</file>