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590" windowHeight="8445" activeTab="0"/>
  </bookViews>
  <sheets>
    <sheet name="Транспорт т.13" sheetId="1" r:id="rId1"/>
  </sheets>
  <definedNames/>
  <calcPr fullCalcOnLoad="1"/>
</workbook>
</file>

<file path=xl/sharedStrings.xml><?xml version="1.0" encoding="utf-8"?>
<sst xmlns="http://schemas.openxmlformats.org/spreadsheetml/2006/main" count="178" uniqueCount="104">
  <si>
    <t>№ п/п</t>
  </si>
  <si>
    <t>Наименование основного мероприятия, контрольного события программы</t>
  </si>
  <si>
    <t>Результат реализации мероприятия (краткое описание)</t>
  </si>
  <si>
    <t xml:space="preserve">Фактическая дата начала реализации  мероприятия </t>
  </si>
  <si>
    <t xml:space="preserve">Фактическая дата окончания реализации  мероприятия, наступления контрольного события </t>
  </si>
  <si>
    <t>Расходы местного бюджета на реализацию муниципальной программы, тыс.руб.</t>
  </si>
  <si>
    <t>факт на отчетную дату</t>
  </si>
  <si>
    <t>Х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</si>
  <si>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</si>
  <si>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</si>
  <si>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</si>
  <si>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</si>
  <si>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</si>
  <si>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</si>
  <si>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</si>
  <si>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</si>
  <si>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</si>
  <si>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предусмот-рено муниципаль-ной программой</t>
  </si>
  <si>
    <t xml:space="preserve">Директор МКУ "ДСиГХ"                                                           </t>
  </si>
  <si>
    <t xml:space="preserve">Исполнитель: И.В. Бондаренко                       </t>
  </si>
  <si>
    <t>,</t>
  </si>
  <si>
    <t>Ответственный исполнитель (заместитель руководителя ОИВ/ФИО)</t>
  </si>
  <si>
    <t>Муниципальная  программа города Волгодонска  «Развитие транспортной системы города Волгодонска»</t>
  </si>
  <si>
    <t>Развитие транспортной системы города Волгодонска обеспечивающей стабильное развитие города, безопасность дорожного движения</t>
  </si>
  <si>
    <t>Подпрограмма 1 «Развитие транспортной инфраструктуры города Волгодонска»</t>
  </si>
  <si>
    <t>Улучшение транспортно-эксплуатационных показателей автомобильных дорог общего пользования местного значения</t>
  </si>
  <si>
    <t>Сохранение протяженности участков автомобильных дорог общего пользования местного значения, на которых показатели их транспортно-эксплуатационного состояния соответствуют требованиям стандартов к эксплуатационным показателям автомобильных дорог</t>
  </si>
  <si>
    <t xml:space="preserve">Выполнение ремонта автомобильных дорог протяженность 6,6 км                                                                 </t>
  </si>
  <si>
    <t>Поддержание технического состояния сети автомобильных дорог общего пользования местного значения в целях сохранения их протяженности </t>
  </si>
  <si>
    <t>Содержание  автомобильных дорог протяженностью 350 км</t>
  </si>
  <si>
    <t xml:space="preserve">1.4. </t>
  </si>
  <si>
    <t>Муниципальное унитарное предприятие «Городской пассажирский транспорт» (далее МУП "ГПТ"),главный экономист Г.В. Сальникова</t>
  </si>
  <si>
    <t>Сохранение экологически чистого транспорта в городе Волгодонске</t>
  </si>
  <si>
    <t xml:space="preserve">Сохранение доли перевезённых пассажиров горэлектротранспортом в общем  количестве перевезённых пассажиров не менее  32,7%                                                                                          </t>
  </si>
  <si>
    <t>Основное мероприятие 1.5. Строительство объектов муниципальной собственности</t>
  </si>
  <si>
    <t>Строительство автомобильных дорог общего пользования местного значения, строительство мостового перехода</t>
  </si>
  <si>
    <t>1.5.3.</t>
  </si>
  <si>
    <t>МКУ "ДС"</t>
  </si>
  <si>
    <t>Обеспечение проектной документацией</t>
  </si>
  <si>
    <t>Улучшение технического состояния подвижного состава. Увеличение выходов на линию.</t>
  </si>
  <si>
    <t>Подпрограмма 2 «Повышение безопасности дорожного движения на территории города Волгодонска»</t>
  </si>
  <si>
    <t xml:space="preserve">Основное мероприятие 2.1. Проведение комплекса мероприятий по обеспечению безопасности дорожного движения </t>
  </si>
  <si>
    <t>МКУ "ДСиГХ"</t>
  </si>
  <si>
    <r>
      <t>Основное мероприятие 1.1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Капитальный ремонт автомобильных дорог общего пользования местного значения</t>
    </r>
  </si>
  <si>
    <t>Основное мероприятие 1.7. Субсидии юридическим лицам, индивилуальным предпринимателям на возмещение затрат в связи с выполнением работ (оказанием услуг)</t>
  </si>
  <si>
    <t>Снижение количества пешеходов, погибших в результате дорожно-транспортных происшествий на дорогах</t>
  </si>
  <si>
    <t>А.А.Шайтан</t>
  </si>
  <si>
    <t>Основное мероприятие 1.4. Проведение мероприятия по поддержанию горэлектротранспорта посредством предоставления  субсидии  на компенсацию выпадающих доходов из-за разницы между экономически обоснованным тарифом и установленным тарифом на перевозку пассажиров</t>
  </si>
  <si>
    <t>Таблица 13</t>
  </si>
  <si>
    <t xml:space="preserve">ОТЧЕТ </t>
  </si>
  <si>
    <t>предусмот-рено сводной бюджетной росписью</t>
  </si>
  <si>
    <t>Заключено контрактов на отчетную дату, 
тыс. руб.</t>
  </si>
  <si>
    <t>Осуществление авторского надзора по исполнению проектов строительства дорог к дошкольным образовательным организациям</t>
  </si>
  <si>
    <t>Начальник отдела бухгалтерского учета МКУ"ДСиГХ"</t>
  </si>
  <si>
    <t>Е.А. Ястребова</t>
  </si>
  <si>
    <t>МКУ «ДСиГХ, начальник отдела по организации транспортного обслуживания Д.К.Заходякин</t>
  </si>
  <si>
    <t>в.ч. кредиторская задолженность за 2015 год</t>
  </si>
  <si>
    <t>тел. 252817</t>
  </si>
  <si>
    <t>об исполнении плана реализации муниципальной программы города Волгодонска "Развитие транспортной системы города Волгодонска" по состоянию на 01.07. 2017 года
.</t>
  </si>
  <si>
    <t>в.ч. кредиторская задолженность за 2016 год</t>
  </si>
  <si>
    <t>в.ч. кредиторская задолженность за 2015 -2016 годы</t>
  </si>
  <si>
    <t>Отдел координации отраслей городского хозяйства  Администрации города Волгодонска</t>
  </si>
  <si>
    <t>Муниципальное казенное учреждение «Департамент строительства и городского хозяйства»  (далее -  МКУ «ДСиГХ), начальник отдела бухгалтерского учета Е.А. Ястребова</t>
  </si>
  <si>
    <t>Выполнение работ по капитальному ремонту а/дороги по ул. 50 лет СССР</t>
  </si>
  <si>
    <t>Исполненные расходные обязательства</t>
  </si>
  <si>
    <t xml:space="preserve"> МКУ «ДСиГХ, начальник отдела благоустройства С.С.Сколота</t>
  </si>
  <si>
    <t>Апрель
 2017 года</t>
  </si>
  <si>
    <t>Октябрь
 2017 года</t>
  </si>
  <si>
    <t>МКУ «ДСиГХ, начальник отдела благоустройства  С.С.Сколота</t>
  </si>
  <si>
    <t>МКУ «ДСиГХ</t>
  </si>
  <si>
    <t>Устранение деформаций автомобильных дорог и повреждений асфальтобетонного покрытия</t>
  </si>
  <si>
    <t>Январь
 2017 года</t>
  </si>
  <si>
    <t>Июль
 2017 года</t>
  </si>
  <si>
    <t>Нанесение вновь вертикальной и горизонтальной разметки</t>
  </si>
  <si>
    <t>Май
 2017 года</t>
  </si>
  <si>
    <t>Сентябрь
 2017 года</t>
  </si>
  <si>
    <t>Контрольное событие 1.4.  подпрограммы</t>
  </si>
  <si>
    <t xml:space="preserve">Контрольное событие 1.3.3. подпрограммы </t>
  </si>
  <si>
    <t xml:space="preserve">Контрольное событие 1.3.1.
подпрограммы </t>
  </si>
  <si>
    <t>Контрольное событие 1.2. подпрограммы</t>
  </si>
  <si>
    <t xml:space="preserve">Контрольное событие 1.1. подпрограммы </t>
  </si>
  <si>
    <t xml:space="preserve">Контрольное событие 1.3.2.
подпрограммы </t>
  </si>
  <si>
    <t>Основное мероприятие 1.3.
Содержание  автомобильных дорог общего пользования  местного значения и искусственных сооружений на них</t>
  </si>
  <si>
    <t>Основное мероприятие  1.2. 
 Ремонт  автомобильных дорог общего пользования  местного значения и искусственных сооружений на них</t>
  </si>
  <si>
    <t>Мероприятие 1.5.1.
Авторский надзор</t>
  </si>
  <si>
    <t xml:space="preserve">Контрольное событие 1.5. подпрограммы </t>
  </si>
  <si>
    <t xml:space="preserve">Осуществление авторского надзора </t>
  </si>
  <si>
    <t xml:space="preserve">МКУ «ДС»
Начальник ПТО
Т.В. Курмак
</t>
  </si>
  <si>
    <t xml:space="preserve">Основное мероприятие 1.6.
Разработка проектной документации по капитальному ремонту, строительству и реконструкции муниципальных объектов  транспортной инфраструктуры </t>
  </si>
  <si>
    <t xml:space="preserve">Контрольное событие 1.6. подпрограммы </t>
  </si>
  <si>
    <t>Начальник ПТО Т.В. Курмак</t>
  </si>
  <si>
    <r>
      <t>Проектная документация</t>
    </r>
    <r>
      <rPr>
        <sz val="12"/>
        <color indexed="8"/>
        <rFont val="Times New Roman"/>
        <family val="1"/>
      </rPr>
      <t xml:space="preserve"> на строительство сетей наружного освещения на участке автодороги по ул. Индустриальная (от автодороги по ул. Маршала Кошевого до автодороги по ул. Гаражная) протяженностью 920 м</t>
    </r>
  </si>
  <si>
    <t xml:space="preserve">МУП «ГПТ»,главный экономист 
Г.В. Сальникова
</t>
  </si>
  <si>
    <t xml:space="preserve">Контрольное событие 1.7. подпрограммы </t>
  </si>
  <si>
    <t xml:space="preserve">МУП «ГПТ»
</t>
  </si>
  <si>
    <t>Обеспеченность города пассажирским транспортом</t>
  </si>
  <si>
    <t>Март
 2017 года</t>
  </si>
  <si>
    <t>Контрольное событие 2.1. подпрограммы</t>
  </si>
  <si>
    <t>Установка светофорного объекта</t>
  </si>
  <si>
    <t xml:space="preserve">Муниципальное казенное учреждение «Департамент строительства» (далее – МКУ «ДС») начальник  отдела строительного контроля 
А.В. Причинин
</t>
  </si>
  <si>
    <t>МКУ «ДС», начальник  отдела строительного контроля 
 А.В. Причинин</t>
  </si>
  <si>
    <t>СОГЛАСОВАНО</t>
  </si>
  <si>
    <t>Начальник Финансового управления города Волгодонска</t>
  </si>
  <si>
    <t xml:space="preserve">                                        М.А. Вялых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</si>
</sst>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mm/yyyy"/>
    <numFmt numFmtId="170" formatCode="#,##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#,##0.000"/>
    <numFmt numFmtId="180" formatCode="#,##0.0000"/>
    <numFmt numFmtId="181" formatCode="#,##0.00000"/>
    <numFmt numFmtId="182" formatCode="#,##0.000000"/>
    <numFmt numFmtId="183" formatCode="[$-FC19]d\ mmmm\ yyyy\ &quot;г.&quot;"/>
  </numFmts>
  <fonts count="10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4" fontId="1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0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8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left" vertical="top" wrapText="1"/>
    </xf>
    <xf numFmtId="170" fontId="0" fillId="0" borderId="0" xfId="0" applyNumberFormat="1" applyFill="1" applyAlignment="1">
      <alignment/>
    </xf>
    <xf numFmtId="0" fontId="8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170" fontId="1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82" fontId="1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7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3" xfId="0" applyNumberFormat="1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8" fillId="0" borderId="3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7.25390625" style="18" customWidth="1"/>
    <col min="2" max="2" width="19.375" style="18" customWidth="1"/>
    <col min="3" max="3" width="17.625" style="18" customWidth="1"/>
    <col min="4" max="4" width="23.125" style="18" customWidth="1"/>
    <col min="5" max="5" width="14.00390625" style="18" customWidth="1"/>
    <col min="6" max="6" width="15.875" style="18" customWidth="1"/>
    <col min="7" max="7" width="12.875" style="18" customWidth="1"/>
    <col min="8" max="8" width="12.25390625" style="18" customWidth="1"/>
    <col min="9" max="9" width="10.125" style="18" customWidth="1"/>
    <col min="10" max="10" width="12.375" style="18" customWidth="1"/>
    <col min="11" max="11" width="15.75390625" style="18" customWidth="1"/>
    <col min="12" max="12" width="15.25390625" style="18" customWidth="1"/>
    <col min="13" max="13" width="9.25390625" style="18" bestFit="1" customWidth="1"/>
    <col min="14" max="14" width="10.375" style="18" bestFit="1" customWidth="1"/>
    <col min="15" max="15" width="13.125" style="18" customWidth="1"/>
    <col min="16" max="16" width="9.125" style="18" customWidth="1"/>
    <col min="17" max="17" width="13.875" style="18" customWidth="1"/>
    <col min="18" max="16384" width="9.125" style="18" customWidth="1"/>
  </cols>
  <sheetData>
    <row r="1" spans="1:11" ht="15.75">
      <c r="A1" s="16"/>
      <c r="K1" s="23"/>
    </row>
    <row r="2" spans="1:11" ht="15.75">
      <c r="A2" s="16"/>
      <c r="H2" s="67" t="s">
        <v>48</v>
      </c>
      <c r="I2" s="67"/>
      <c r="J2" s="67"/>
      <c r="K2" s="15"/>
    </row>
    <row r="3" spans="1:11" ht="15.75">
      <c r="A3" s="68" t="s">
        <v>49</v>
      </c>
      <c r="B3" s="68"/>
      <c r="C3" s="68"/>
      <c r="D3" s="68"/>
      <c r="E3" s="68"/>
      <c r="F3" s="68"/>
      <c r="G3" s="68"/>
      <c r="H3" s="68"/>
      <c r="I3" s="68"/>
      <c r="J3" s="68"/>
      <c r="K3" s="16"/>
    </row>
    <row r="4" spans="1:11" ht="46.5" customHeight="1">
      <c r="A4" s="69" t="s">
        <v>58</v>
      </c>
      <c r="B4" s="69"/>
      <c r="C4" s="69"/>
      <c r="D4" s="69"/>
      <c r="E4" s="69"/>
      <c r="F4" s="69"/>
      <c r="G4" s="69"/>
      <c r="H4" s="69"/>
      <c r="I4" s="69"/>
      <c r="J4" s="69"/>
      <c r="K4" s="17"/>
    </row>
    <row r="5" ht="15">
      <c r="A5" s="19"/>
    </row>
    <row r="6" spans="1:11" ht="48.75" customHeight="1">
      <c r="A6" s="56" t="s">
        <v>0</v>
      </c>
      <c r="B6" s="56" t="s">
        <v>1</v>
      </c>
      <c r="C6" s="54" t="s">
        <v>21</v>
      </c>
      <c r="D6" s="56" t="s">
        <v>2</v>
      </c>
      <c r="E6" s="56" t="s">
        <v>3</v>
      </c>
      <c r="F6" s="56" t="s">
        <v>4</v>
      </c>
      <c r="G6" s="50" t="s">
        <v>5</v>
      </c>
      <c r="H6" s="51"/>
      <c r="I6" s="52"/>
      <c r="J6" s="56" t="s">
        <v>51</v>
      </c>
      <c r="K6" s="32"/>
    </row>
    <row r="7" spans="1:11" ht="102" customHeight="1">
      <c r="A7" s="56"/>
      <c r="B7" s="56"/>
      <c r="C7" s="55"/>
      <c r="D7" s="56"/>
      <c r="E7" s="56"/>
      <c r="F7" s="56"/>
      <c r="G7" s="5" t="s">
        <v>17</v>
      </c>
      <c r="H7" s="5" t="s">
        <v>50</v>
      </c>
      <c r="I7" s="5" t="s">
        <v>6</v>
      </c>
      <c r="J7" s="56"/>
      <c r="K7" s="32"/>
    </row>
    <row r="8" spans="1:17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6</v>
      </c>
      <c r="H8" s="5">
        <v>8</v>
      </c>
      <c r="I8" s="5"/>
      <c r="J8" s="5">
        <v>9</v>
      </c>
      <c r="K8" s="32"/>
      <c r="N8" s="20"/>
      <c r="P8" s="21"/>
      <c r="Q8" s="20"/>
    </row>
    <row r="9" spans="1:17" ht="129" customHeight="1">
      <c r="A9" s="5"/>
      <c r="B9" s="10" t="s">
        <v>22</v>
      </c>
      <c r="C9" s="10" t="s">
        <v>61</v>
      </c>
      <c r="D9" s="10" t="s">
        <v>23</v>
      </c>
      <c r="E9" s="1" t="s">
        <v>7</v>
      </c>
      <c r="F9" s="1" t="s">
        <v>7</v>
      </c>
      <c r="G9" s="3">
        <f>G10+G32</f>
        <v>169665.9</v>
      </c>
      <c r="H9" s="3">
        <f>H10+H32</f>
        <v>169665.9</v>
      </c>
      <c r="I9" s="3">
        <f>I10+I32</f>
        <v>43040.27721000001</v>
      </c>
      <c r="J9" s="3">
        <f>J10+J32</f>
        <v>149279.4</v>
      </c>
      <c r="K9" s="36"/>
      <c r="N9" s="20"/>
      <c r="P9" s="21"/>
      <c r="Q9" s="20"/>
    </row>
    <row r="10" spans="1:17" ht="126.75" customHeight="1">
      <c r="A10" s="54"/>
      <c r="B10" s="63" t="s">
        <v>24</v>
      </c>
      <c r="C10" s="63" t="s">
        <v>61</v>
      </c>
      <c r="D10" s="22" t="s">
        <v>25</v>
      </c>
      <c r="E10" s="1" t="s">
        <v>7</v>
      </c>
      <c r="F10" s="1" t="s">
        <v>7</v>
      </c>
      <c r="G10" s="3">
        <f>G12+G15+G17+G22+G24+G28+G30</f>
        <v>168165.9</v>
      </c>
      <c r="H10" s="3">
        <f>H12+H15+H17+H22+H24+H28+H30</f>
        <v>168165.9</v>
      </c>
      <c r="I10" s="3">
        <f>I12+I15+I17+I22+I24+I28+I30</f>
        <v>43040.27721000001</v>
      </c>
      <c r="J10" s="3">
        <f>J12+J15+J17+J22+J24+J28+J30</f>
        <v>149188.4</v>
      </c>
      <c r="K10" s="33"/>
      <c r="N10" s="20"/>
      <c r="P10" s="21"/>
      <c r="Q10" s="20"/>
    </row>
    <row r="11" spans="1:17" ht="48.75" customHeight="1">
      <c r="A11" s="55"/>
      <c r="B11" s="64"/>
      <c r="C11" s="64"/>
      <c r="D11" s="10" t="s">
        <v>60</v>
      </c>
      <c r="E11" s="1">
        <v>42195</v>
      </c>
      <c r="F11" s="1">
        <v>43100</v>
      </c>
      <c r="G11" s="3">
        <f>9421.4+75.4</f>
        <v>9496.8</v>
      </c>
      <c r="H11" s="3">
        <f>G11</f>
        <v>9496.8</v>
      </c>
      <c r="I11" s="3">
        <v>75.3</v>
      </c>
      <c r="J11" s="3">
        <f>H11</f>
        <v>9496.8</v>
      </c>
      <c r="K11" s="33"/>
      <c r="N11" s="20"/>
      <c r="P11" s="21"/>
      <c r="Q11" s="20"/>
    </row>
    <row r="12" spans="1:14" s="23" customFormat="1" ht="176.25" customHeight="1">
      <c r="A12" s="53" t="s">
        <v>8</v>
      </c>
      <c r="B12" s="47" t="s">
        <v>43</v>
      </c>
      <c r="C12" s="47" t="s">
        <v>62</v>
      </c>
      <c r="D12" s="10" t="s">
        <v>63</v>
      </c>
      <c r="E12" s="1">
        <v>42195</v>
      </c>
      <c r="F12" s="1">
        <v>42369</v>
      </c>
      <c r="G12" s="3">
        <v>9421.4</v>
      </c>
      <c r="H12" s="3">
        <v>9421.4</v>
      </c>
      <c r="I12" s="3">
        <v>0</v>
      </c>
      <c r="J12" s="3">
        <v>9421.4</v>
      </c>
      <c r="K12" s="33"/>
      <c r="M12" s="24"/>
      <c r="N12" s="25"/>
    </row>
    <row r="13" spans="1:14" s="23" customFormat="1" ht="51" customHeight="1">
      <c r="A13" s="48"/>
      <c r="B13" s="49"/>
      <c r="C13" s="49"/>
      <c r="D13" s="10" t="s">
        <v>56</v>
      </c>
      <c r="E13" s="1">
        <v>42744</v>
      </c>
      <c r="F13" s="1">
        <v>43100</v>
      </c>
      <c r="G13" s="3">
        <f>9421.4</f>
        <v>9421.4</v>
      </c>
      <c r="H13" s="3">
        <f>9421.4</f>
        <v>9421.4</v>
      </c>
      <c r="I13" s="3">
        <v>0</v>
      </c>
      <c r="J13" s="3">
        <f>9421.4</f>
        <v>9421.4</v>
      </c>
      <c r="K13" s="33"/>
      <c r="M13" s="24"/>
      <c r="N13" s="25"/>
    </row>
    <row r="14" spans="1:11" ht="66" customHeight="1">
      <c r="A14" s="9"/>
      <c r="B14" s="10" t="s">
        <v>80</v>
      </c>
      <c r="C14" s="9" t="s">
        <v>7</v>
      </c>
      <c r="D14" s="10" t="s">
        <v>64</v>
      </c>
      <c r="E14" s="1">
        <v>42744</v>
      </c>
      <c r="F14" s="1">
        <v>43100</v>
      </c>
      <c r="G14" s="3" t="s">
        <v>7</v>
      </c>
      <c r="H14" s="3" t="s">
        <v>7</v>
      </c>
      <c r="I14" s="3" t="s">
        <v>7</v>
      </c>
      <c r="J14" s="3" t="s">
        <v>7</v>
      </c>
      <c r="K14" s="33"/>
    </row>
    <row r="15" spans="1:12" ht="255" customHeight="1">
      <c r="A15" s="9" t="s">
        <v>9</v>
      </c>
      <c r="B15" s="10" t="s">
        <v>83</v>
      </c>
      <c r="C15" s="10" t="s">
        <v>65</v>
      </c>
      <c r="D15" s="10" t="s">
        <v>26</v>
      </c>
      <c r="E15" s="1" t="s">
        <v>66</v>
      </c>
      <c r="F15" s="1" t="s">
        <v>67</v>
      </c>
      <c r="G15" s="3">
        <v>19147.7</v>
      </c>
      <c r="H15" s="3">
        <v>19147.7</v>
      </c>
      <c r="I15" s="3">
        <v>34.9</v>
      </c>
      <c r="J15" s="3">
        <v>4355.1</v>
      </c>
      <c r="K15" s="40"/>
      <c r="L15" s="35"/>
    </row>
    <row r="16" spans="1:11" ht="50.25" customHeight="1">
      <c r="A16" s="9" t="s">
        <v>9</v>
      </c>
      <c r="B16" s="10" t="s">
        <v>79</v>
      </c>
      <c r="C16" s="9"/>
      <c r="D16" s="10" t="s">
        <v>27</v>
      </c>
      <c r="E16" s="1" t="s">
        <v>66</v>
      </c>
      <c r="F16" s="1" t="s">
        <v>67</v>
      </c>
      <c r="G16" s="3" t="s">
        <v>7</v>
      </c>
      <c r="H16" s="3" t="s">
        <v>7</v>
      </c>
      <c r="I16" s="3" t="s">
        <v>7</v>
      </c>
      <c r="J16" s="3" t="s">
        <v>7</v>
      </c>
      <c r="K16" s="33"/>
    </row>
    <row r="17" spans="1:11" s="23" customFormat="1" ht="161.25" customHeight="1">
      <c r="A17" s="9" t="s">
        <v>10</v>
      </c>
      <c r="B17" s="10" t="s">
        <v>82</v>
      </c>
      <c r="C17" s="10" t="s">
        <v>68</v>
      </c>
      <c r="D17" s="10" t="s">
        <v>28</v>
      </c>
      <c r="E17" s="1">
        <v>42736</v>
      </c>
      <c r="F17" s="1">
        <v>43100</v>
      </c>
      <c r="G17" s="3">
        <f>111290.6+13750.4+7190</f>
        <v>132231</v>
      </c>
      <c r="H17" s="3">
        <f>G17</f>
        <v>132231</v>
      </c>
      <c r="I17" s="3">
        <f>23415.70417+7274.95145+5891.52159</f>
        <v>36582.17721</v>
      </c>
      <c r="J17" s="3">
        <v>128719.1</v>
      </c>
      <c r="K17" s="33"/>
    </row>
    <row r="18" spans="1:11" s="23" customFormat="1" ht="48" customHeight="1" hidden="1">
      <c r="A18" s="9"/>
      <c r="B18" s="10" t="s">
        <v>56</v>
      </c>
      <c r="C18" s="9" t="s">
        <v>7</v>
      </c>
      <c r="D18" s="9" t="s">
        <v>7</v>
      </c>
      <c r="E18" s="1" t="s">
        <v>7</v>
      </c>
      <c r="F18" s="1" t="s">
        <v>7</v>
      </c>
      <c r="G18" s="3" t="s">
        <v>7</v>
      </c>
      <c r="H18" s="3" t="s">
        <v>7</v>
      </c>
      <c r="I18" s="3" t="s">
        <v>7</v>
      </c>
      <c r="J18" s="3">
        <v>5905.6</v>
      </c>
      <c r="K18" s="33"/>
    </row>
    <row r="19" spans="1:11" s="23" customFormat="1" ht="81.75" customHeight="1">
      <c r="A19" s="9"/>
      <c r="B19" s="10" t="s">
        <v>78</v>
      </c>
      <c r="C19" s="9" t="s">
        <v>69</v>
      </c>
      <c r="D19" s="10" t="s">
        <v>29</v>
      </c>
      <c r="E19" s="1">
        <v>42736</v>
      </c>
      <c r="F19" s="1">
        <v>43100</v>
      </c>
      <c r="G19" s="3" t="s">
        <v>7</v>
      </c>
      <c r="H19" s="3" t="s">
        <v>7</v>
      </c>
      <c r="I19" s="3" t="s">
        <v>7</v>
      </c>
      <c r="J19" s="3" t="s">
        <v>7</v>
      </c>
      <c r="K19" s="33"/>
    </row>
    <row r="20" spans="1:11" s="23" customFormat="1" ht="115.5" customHeight="1">
      <c r="A20" s="9"/>
      <c r="B20" s="10" t="s">
        <v>81</v>
      </c>
      <c r="C20" s="9" t="s">
        <v>69</v>
      </c>
      <c r="D20" s="44" t="s">
        <v>70</v>
      </c>
      <c r="E20" s="1" t="s">
        <v>71</v>
      </c>
      <c r="F20" s="1" t="s">
        <v>72</v>
      </c>
      <c r="G20" s="3" t="s">
        <v>7</v>
      </c>
      <c r="H20" s="3" t="s">
        <v>7</v>
      </c>
      <c r="I20" s="3" t="s">
        <v>7</v>
      </c>
      <c r="J20" s="3" t="s">
        <v>7</v>
      </c>
      <c r="K20" s="33"/>
    </row>
    <row r="21" spans="1:11" s="23" customFormat="1" ht="89.25" customHeight="1">
      <c r="A21" s="9"/>
      <c r="B21" s="10" t="s">
        <v>77</v>
      </c>
      <c r="C21" s="9" t="s">
        <v>69</v>
      </c>
      <c r="D21" s="45" t="s">
        <v>73</v>
      </c>
      <c r="E21" s="1" t="s">
        <v>74</v>
      </c>
      <c r="F21" s="1" t="s">
        <v>75</v>
      </c>
      <c r="G21" s="3" t="s">
        <v>7</v>
      </c>
      <c r="H21" s="3" t="s">
        <v>7</v>
      </c>
      <c r="I21" s="3" t="s">
        <v>7</v>
      </c>
      <c r="J21" s="3" t="s">
        <v>7</v>
      </c>
      <c r="K21" s="33"/>
    </row>
    <row r="22" spans="1:11" s="23" customFormat="1" ht="325.5" customHeight="1">
      <c r="A22" s="9" t="s">
        <v>30</v>
      </c>
      <c r="B22" s="10" t="s">
        <v>47</v>
      </c>
      <c r="C22" s="10" t="s">
        <v>31</v>
      </c>
      <c r="D22" s="10" t="s">
        <v>32</v>
      </c>
      <c r="E22" s="1">
        <v>42736</v>
      </c>
      <c r="F22" s="1">
        <v>43100</v>
      </c>
      <c r="G22" s="3">
        <f>5117.5</f>
        <v>5117.5</v>
      </c>
      <c r="H22" s="3">
        <f>G22</f>
        <v>5117.5</v>
      </c>
      <c r="I22" s="3">
        <v>4847.9</v>
      </c>
      <c r="J22" s="3">
        <v>5117.5</v>
      </c>
      <c r="K22" s="33"/>
    </row>
    <row r="23" spans="1:11" ht="128.25" customHeight="1">
      <c r="A23" s="9" t="s">
        <v>11</v>
      </c>
      <c r="B23" s="10" t="s">
        <v>76</v>
      </c>
      <c r="C23" s="9" t="s">
        <v>7</v>
      </c>
      <c r="D23" s="10" t="s">
        <v>33</v>
      </c>
      <c r="E23" s="5" t="s">
        <v>7</v>
      </c>
      <c r="F23" s="5" t="s">
        <v>7</v>
      </c>
      <c r="G23" s="3" t="s">
        <v>7</v>
      </c>
      <c r="H23" s="3" t="s">
        <v>7</v>
      </c>
      <c r="I23" s="3" t="s">
        <v>7</v>
      </c>
      <c r="J23" s="3" t="s">
        <v>7</v>
      </c>
      <c r="K23" s="33"/>
    </row>
    <row r="24" spans="1:15" s="23" customFormat="1" ht="183.75" customHeight="1">
      <c r="A24" s="9" t="s">
        <v>12</v>
      </c>
      <c r="B24" s="10" t="s">
        <v>34</v>
      </c>
      <c r="C24" s="10" t="s">
        <v>99</v>
      </c>
      <c r="D24" s="10" t="s">
        <v>35</v>
      </c>
      <c r="E24" s="1">
        <v>42744</v>
      </c>
      <c r="F24" s="1">
        <v>42887</v>
      </c>
      <c r="G24" s="3">
        <f>G25</f>
        <v>75.4</v>
      </c>
      <c r="H24" s="3">
        <f>H25</f>
        <v>75.4</v>
      </c>
      <c r="I24" s="3">
        <f>I25</f>
        <v>75.3</v>
      </c>
      <c r="J24" s="3">
        <f>J25</f>
        <v>75.3</v>
      </c>
      <c r="K24" s="33"/>
      <c r="M24" s="24" t="e">
        <f>H12+H15+#REF!</f>
        <v>#REF!</v>
      </c>
      <c r="N24" s="24">
        <f>H28</f>
        <v>672.9</v>
      </c>
      <c r="O24" s="25" t="e">
        <f>M24+N24</f>
        <v>#REF!</v>
      </c>
    </row>
    <row r="25" spans="1:11" ht="116.25" customHeight="1">
      <c r="A25" s="5" t="s">
        <v>36</v>
      </c>
      <c r="B25" s="10" t="s">
        <v>84</v>
      </c>
      <c r="C25" s="59" t="s">
        <v>100</v>
      </c>
      <c r="D25" s="47" t="s">
        <v>52</v>
      </c>
      <c r="E25" s="57">
        <v>42744</v>
      </c>
      <c r="F25" s="57">
        <v>42887</v>
      </c>
      <c r="G25" s="4">
        <v>75.4</v>
      </c>
      <c r="H25" s="4">
        <v>75.4</v>
      </c>
      <c r="I25" s="4">
        <v>75.3</v>
      </c>
      <c r="J25" s="4">
        <v>75.3</v>
      </c>
      <c r="K25" s="34"/>
    </row>
    <row r="26" spans="1:11" ht="57.75" customHeight="1">
      <c r="A26" s="5"/>
      <c r="B26" s="10" t="s">
        <v>59</v>
      </c>
      <c r="C26" s="46"/>
      <c r="D26" s="49"/>
      <c r="E26" s="58"/>
      <c r="F26" s="58"/>
      <c r="G26" s="4">
        <v>75.4</v>
      </c>
      <c r="H26" s="4">
        <v>75.4</v>
      </c>
      <c r="I26" s="4">
        <v>75.3</v>
      </c>
      <c r="J26" s="4">
        <v>75.3</v>
      </c>
      <c r="K26" s="34"/>
    </row>
    <row r="27" spans="1:11" ht="57" customHeight="1">
      <c r="A27" s="10" t="s">
        <v>12</v>
      </c>
      <c r="B27" s="10" t="s">
        <v>85</v>
      </c>
      <c r="C27" s="26" t="s">
        <v>37</v>
      </c>
      <c r="D27" s="10" t="s">
        <v>86</v>
      </c>
      <c r="E27" s="1">
        <v>42744</v>
      </c>
      <c r="F27" s="1">
        <v>42887</v>
      </c>
      <c r="G27" s="3" t="s">
        <v>7</v>
      </c>
      <c r="H27" s="3" t="s">
        <v>7</v>
      </c>
      <c r="I27" s="3" t="s">
        <v>7</v>
      </c>
      <c r="J27" s="3" t="s">
        <v>7</v>
      </c>
      <c r="K27" s="33"/>
    </row>
    <row r="28" spans="1:11" s="23" customFormat="1" ht="223.5" customHeight="1">
      <c r="A28" s="10" t="s">
        <v>13</v>
      </c>
      <c r="B28" s="10" t="s">
        <v>88</v>
      </c>
      <c r="C28" s="38" t="s">
        <v>87</v>
      </c>
      <c r="D28" s="39" t="s">
        <v>38</v>
      </c>
      <c r="E28" s="1" t="s">
        <v>74</v>
      </c>
      <c r="F28" s="1" t="s">
        <v>67</v>
      </c>
      <c r="G28" s="3">
        <v>672.9</v>
      </c>
      <c r="H28" s="3">
        <f>G28</f>
        <v>672.9</v>
      </c>
      <c r="I28" s="3">
        <v>0</v>
      </c>
      <c r="J28" s="3">
        <v>0</v>
      </c>
      <c r="K28" s="33"/>
    </row>
    <row r="29" spans="1:13" s="23" customFormat="1" ht="189" customHeight="1">
      <c r="A29" s="10" t="s">
        <v>13</v>
      </c>
      <c r="B29" s="10" t="s">
        <v>89</v>
      </c>
      <c r="C29" s="38" t="s">
        <v>90</v>
      </c>
      <c r="D29" s="37" t="s">
        <v>91</v>
      </c>
      <c r="E29" s="1" t="s">
        <v>74</v>
      </c>
      <c r="F29" s="1" t="s">
        <v>67</v>
      </c>
      <c r="G29" s="3" t="s">
        <v>7</v>
      </c>
      <c r="H29" s="3" t="s">
        <v>7</v>
      </c>
      <c r="I29" s="3" t="s">
        <v>7</v>
      </c>
      <c r="J29" s="3" t="s">
        <v>7</v>
      </c>
      <c r="K29" s="33"/>
      <c r="M29" s="24"/>
    </row>
    <row r="30" spans="1:13" s="23" customFormat="1" ht="195.75" customHeight="1">
      <c r="A30" s="10" t="s">
        <v>14</v>
      </c>
      <c r="B30" s="10" t="s">
        <v>44</v>
      </c>
      <c r="C30" s="38" t="s">
        <v>92</v>
      </c>
      <c r="D30" s="10" t="s">
        <v>39</v>
      </c>
      <c r="E30" s="1">
        <v>42826</v>
      </c>
      <c r="F30" s="1">
        <v>42522</v>
      </c>
      <c r="G30" s="3">
        <v>1500</v>
      </c>
      <c r="H30" s="3">
        <f>G30</f>
        <v>1500</v>
      </c>
      <c r="I30" s="3">
        <v>1500</v>
      </c>
      <c r="J30" s="3">
        <v>1500</v>
      </c>
      <c r="K30" s="33"/>
      <c r="M30" s="24"/>
    </row>
    <row r="31" spans="1:13" ht="51.75" customHeight="1">
      <c r="A31" s="9" t="s">
        <v>14</v>
      </c>
      <c r="B31" s="10" t="s">
        <v>93</v>
      </c>
      <c r="C31" s="39" t="s">
        <v>94</v>
      </c>
      <c r="D31" s="39" t="s">
        <v>95</v>
      </c>
      <c r="E31" s="1">
        <v>42826</v>
      </c>
      <c r="F31" s="1">
        <v>42522</v>
      </c>
      <c r="G31" s="3" t="s">
        <v>7</v>
      </c>
      <c r="H31" s="3" t="s">
        <v>7</v>
      </c>
      <c r="I31" s="3" t="s">
        <v>7</v>
      </c>
      <c r="J31" s="3" t="s">
        <v>7</v>
      </c>
      <c r="K31" s="33"/>
      <c r="M31" s="27"/>
    </row>
    <row r="32" spans="1:13" ht="144.75" customHeight="1">
      <c r="A32" s="9" t="s">
        <v>15</v>
      </c>
      <c r="B32" s="10" t="s">
        <v>40</v>
      </c>
      <c r="C32" s="2"/>
      <c r="D32" s="6"/>
      <c r="E32" s="1" t="s">
        <v>7</v>
      </c>
      <c r="F32" s="1" t="s">
        <v>7</v>
      </c>
      <c r="G32" s="3">
        <f>G33</f>
        <v>1500</v>
      </c>
      <c r="H32" s="3">
        <f>H33</f>
        <v>1500</v>
      </c>
      <c r="I32" s="3">
        <f>I33</f>
        <v>0</v>
      </c>
      <c r="J32" s="3">
        <f>J33</f>
        <v>91</v>
      </c>
      <c r="K32" s="33"/>
      <c r="M32" s="27"/>
    </row>
    <row r="33" spans="1:13" ht="153" customHeight="1">
      <c r="A33" s="28" t="s">
        <v>16</v>
      </c>
      <c r="B33" s="10" t="s">
        <v>41</v>
      </c>
      <c r="C33" s="10" t="s">
        <v>55</v>
      </c>
      <c r="D33" s="10" t="s">
        <v>45</v>
      </c>
      <c r="E33" s="1" t="s">
        <v>96</v>
      </c>
      <c r="F33" s="1" t="s">
        <v>72</v>
      </c>
      <c r="G33" s="3">
        <v>1500</v>
      </c>
      <c r="H33" s="3">
        <v>1500</v>
      </c>
      <c r="I33" s="3">
        <v>0</v>
      </c>
      <c r="J33" s="3">
        <v>91</v>
      </c>
      <c r="K33" s="33"/>
      <c r="M33" s="27"/>
    </row>
    <row r="34" spans="1:13" ht="50.25" customHeight="1">
      <c r="A34" s="9" t="s">
        <v>15</v>
      </c>
      <c r="B34" s="10" t="s">
        <v>97</v>
      </c>
      <c r="C34" s="26" t="s">
        <v>42</v>
      </c>
      <c r="D34" s="10" t="s">
        <v>98</v>
      </c>
      <c r="E34" s="1" t="s">
        <v>96</v>
      </c>
      <c r="F34" s="1" t="s">
        <v>72</v>
      </c>
      <c r="G34" s="3" t="s">
        <v>7</v>
      </c>
      <c r="H34" s="3" t="s">
        <v>7</v>
      </c>
      <c r="I34" s="3" t="s">
        <v>7</v>
      </c>
      <c r="J34" s="3" t="s">
        <v>7</v>
      </c>
      <c r="K34" s="33"/>
      <c r="M34" s="27"/>
    </row>
    <row r="35" spans="1:11" ht="15.75">
      <c r="A35" s="7"/>
      <c r="B35" s="8"/>
      <c r="C35" s="8"/>
      <c r="D35" s="8"/>
      <c r="E35" s="8"/>
      <c r="F35" s="8"/>
      <c r="G35" s="8"/>
      <c r="H35" s="8"/>
      <c r="I35" s="8"/>
      <c r="J35" s="8" t="s">
        <v>20</v>
      </c>
      <c r="K35" s="8"/>
    </row>
    <row r="36" ht="15">
      <c r="A36" s="29"/>
    </row>
    <row r="37" spans="1:12" ht="16.5">
      <c r="A37" s="14" t="s">
        <v>18</v>
      </c>
      <c r="B37" s="14"/>
      <c r="C37" s="11"/>
      <c r="D37" s="11"/>
      <c r="E37" s="14"/>
      <c r="F37" s="14"/>
      <c r="G37" s="65" t="s">
        <v>46</v>
      </c>
      <c r="H37" s="65"/>
      <c r="I37" s="65"/>
      <c r="J37" s="65"/>
      <c r="K37" s="65"/>
      <c r="L37" s="65"/>
    </row>
    <row r="38" spans="1:12" ht="16.5">
      <c r="A38" s="14"/>
      <c r="B38" s="14"/>
      <c r="C38" s="12"/>
      <c r="D38" s="11"/>
      <c r="E38" s="14"/>
      <c r="F38" s="14"/>
      <c r="G38" s="14"/>
      <c r="H38" s="14"/>
      <c r="I38" s="14"/>
      <c r="J38" s="14"/>
      <c r="K38" s="14"/>
      <c r="L38" s="14"/>
    </row>
    <row r="39" spans="1:12" ht="16.5">
      <c r="A39" s="14"/>
      <c r="B39" s="14"/>
      <c r="C39" s="11"/>
      <c r="D39" s="11"/>
      <c r="E39" s="14"/>
      <c r="F39" s="14"/>
      <c r="G39" s="14"/>
      <c r="H39" s="14"/>
      <c r="I39" s="14"/>
      <c r="J39" s="14"/>
      <c r="K39" s="14"/>
      <c r="L39" s="14"/>
    </row>
    <row r="40" spans="1:12" ht="16.5">
      <c r="A40" s="14" t="s">
        <v>53</v>
      </c>
      <c r="B40" s="14"/>
      <c r="C40" s="14"/>
      <c r="D40" s="14"/>
      <c r="E40" s="14"/>
      <c r="F40" s="14"/>
      <c r="G40" s="14" t="s">
        <v>54</v>
      </c>
      <c r="H40" s="14"/>
      <c r="I40" s="14"/>
      <c r="J40" s="14"/>
      <c r="K40" s="14"/>
      <c r="L40" s="14"/>
    </row>
    <row r="41" spans="1:12" ht="15.75">
      <c r="A41" s="30"/>
      <c r="B41" s="30"/>
      <c r="C41" s="13"/>
      <c r="D41" s="13"/>
      <c r="E41" s="30"/>
      <c r="F41" s="30"/>
      <c r="G41" s="30"/>
      <c r="H41" s="30"/>
      <c r="I41" s="30"/>
      <c r="J41" s="30"/>
      <c r="K41" s="30"/>
      <c r="L41" s="30"/>
    </row>
    <row r="42" spans="1:12" ht="15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5.75">
      <c r="A43" s="30" t="s">
        <v>19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5.75">
      <c r="A44" s="66" t="s">
        <v>57</v>
      </c>
      <c r="B44" s="66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4" ht="15.75">
      <c r="A46" s="41" t="s">
        <v>101</v>
      </c>
      <c r="B46" s="42"/>
      <c r="C46" s="42"/>
      <c r="D46" s="42"/>
    </row>
    <row r="47" spans="1:4" ht="15.75">
      <c r="A47" s="60"/>
      <c r="B47" s="60"/>
      <c r="C47" s="41"/>
      <c r="D47" s="41"/>
    </row>
    <row r="48" spans="1:4" ht="15.75">
      <c r="A48" s="61" t="s">
        <v>102</v>
      </c>
      <c r="B48" s="61"/>
      <c r="C48" s="61"/>
      <c r="D48" s="61"/>
    </row>
    <row r="49" spans="1:4" ht="15.75">
      <c r="A49" s="42"/>
      <c r="B49" s="42"/>
      <c r="C49" s="43"/>
      <c r="D49" s="43"/>
    </row>
    <row r="50" spans="1:4" ht="15.75">
      <c r="A50" s="42"/>
      <c r="B50" s="62" t="s">
        <v>103</v>
      </c>
      <c r="C50" s="62"/>
      <c r="D50" s="43"/>
    </row>
  </sheetData>
  <mergeCells count="26">
    <mergeCell ref="A47:B47"/>
    <mergeCell ref="A48:D48"/>
    <mergeCell ref="B50:C50"/>
    <mergeCell ref="A10:A11"/>
    <mergeCell ref="B10:B11"/>
    <mergeCell ref="A12:A13"/>
    <mergeCell ref="B12:B13"/>
    <mergeCell ref="J6:J7"/>
    <mergeCell ref="G37:L37"/>
    <mergeCell ref="A44:B44"/>
    <mergeCell ref="H2:J2"/>
    <mergeCell ref="A3:J3"/>
    <mergeCell ref="A4:J4"/>
    <mergeCell ref="A6:A7"/>
    <mergeCell ref="B6:B7"/>
    <mergeCell ref="C6:C7"/>
    <mergeCell ref="D6:D7"/>
    <mergeCell ref="G6:I6"/>
    <mergeCell ref="E6:E7"/>
    <mergeCell ref="F6:F7"/>
    <mergeCell ref="C25:C26"/>
    <mergeCell ref="D25:D26"/>
    <mergeCell ref="E25:E26"/>
    <mergeCell ref="F25:F26"/>
    <mergeCell ref="C10:C11"/>
    <mergeCell ref="C12:C13"/>
  </mergeCells>
  <printOptions/>
  <pageMargins left="0.24" right="0.21" top="0.22" bottom="0.15" header="0.19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2017-07-18T07:36:04Z</cp:lastPrinted>
  <dcterms:created xsi:type="dcterms:W3CDTF">2014-06-17T07:44:03Z</dcterms:created>
  <dcterms:modified xsi:type="dcterms:W3CDTF">2017-07-18T14:00:20Z</dcterms:modified>
  <cp:category/>
  <cp:version/>
  <cp:contentType/>
  <cp:contentStatus/>
</cp:coreProperties>
</file>