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<sst xmlns="http://schemas.openxmlformats.org/spreadsheetml/2006/main" count="337" uniqueCount="64">
  <si>
    <t>Сведения</t>
  </si>
  <si>
    <t xml:space="preserve">и внебюджетных источников на реализацию </t>
  </si>
  <si>
    <t>Источники финансирования</t>
  </si>
  <si>
    <t xml:space="preserve">муниципальной программы города Волгодонска "Социальная поддержка граждан Волгодонска"   </t>
  </si>
  <si>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</si>
  <si>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 xml:space="preserve">всего                 </t>
  </si>
  <si>
    <t xml:space="preserve">областной бюджет    </t>
  </si>
  <si>
    <t>федеральный бюджет</t>
  </si>
  <si>
    <t xml:space="preserve">местный бюджет </t>
  </si>
  <si>
    <t>внебюджетные источники</t>
  </si>
  <si>
    <t>_______________/А.А.Пашко/</t>
  </si>
  <si>
    <t>_______________/Н.В.Белякова/</t>
  </si>
  <si>
    <t>Таблица 15</t>
  </si>
  <si>
    <t xml:space="preserve">об использовании областного, федерального, местного бюджетов </t>
  </si>
  <si>
    <t>за 1 полугодие 2015 года</t>
  </si>
  <si>
    <t xml:space="preserve">Муниципальная программа города Волгодонска "Социальная поддержка граждан Волгодонска" </t>
  </si>
  <si>
    <t>Подпрограмма 1. Социальная поддержка населения</t>
  </si>
  <si>
    <t>Основное мероприятие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</si>
  <si>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Основное мероприятие 1.2. Предоставление мер социальной поддержки ветеранам труда</t>
  </si>
  <si>
    <t>Основное мероприятие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</si>
  <si>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Основное мероприятие 1.4. Предоставление гражданам в целях оказания социальной поддержки  субсидий на оплату жилых помещений и коммунальных услуг </t>
  </si>
  <si>
    <t>Основное мероприятие 1.5. Предоставление материальной и иной помощи для погребения</t>
  </si>
  <si>
    <t xml:space="preserve">Основное мероприятие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</si>
  <si>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Основное мероприятие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</si>
  <si>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Основное мероприятие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</si>
  <si>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Основное мероприятие 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</si>
  <si>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Основное мероприятие 1.10. Предоставление государственного ежемесячного пособия на ребенка малоимущим семьям </t>
  </si>
  <si>
    <t>Основное мероприятие 1.11. Предоставление мер социальной поддержки малоимущим семьям, имеющим детей первого-второго года жизни</t>
  </si>
  <si>
    <t xml:space="preserve">Основное мероприятие 1.12. Предоставление мер социальной поддержки на детей из многодетных семей  </t>
  </si>
  <si>
    <t xml:space="preserve">Основное мероприятие 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</si>
  <si>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Основное мероприятие 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</si>
  <si>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Основное мероприятие 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</si>
  <si>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Основное мероприятие 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</si>
  <si>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Основное мероприятие 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</si>
  <si>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Основное мероприятие 1.18. Организация и обеспечение отдыха и оздоровления детей </t>
  </si>
  <si>
    <t>Основное мероприятие 1.19.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</si>
  <si>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Основное мероприятие 1.20. Осуществление ежегодной денежной выплаты лицам, награжденным нагрудным знаком «Почетный донор России»</t>
  </si>
  <si>
    <t>Основное мероприятие 1.21. Предоставление отдельных мер социальной граждан, подвергшихся воздействию радиации</t>
  </si>
  <si>
    <t>Основное мероприятие 1.22. Обеспечение реализации подпрограммы</t>
  </si>
  <si>
    <t xml:space="preserve">Основное мероприятие 1.23. Организация повышения квалификации </t>
  </si>
  <si>
    <t xml:space="preserve">Основное мероприятие 1.24. Обеспечение первичных мер пожарной безопасности </t>
  </si>
  <si>
    <t xml:space="preserve">Подпрограмма 2. Социальное обслуживание населения      </t>
  </si>
  <si>
    <t>_______________ /И.О.Столяр/</t>
  </si>
  <si>
    <t xml:space="preserve">Основное мероприятие 2.2. Обеспечение первичных мер пожарной безопасности </t>
  </si>
  <si>
    <t>Основное мероприятие 2.1. Осуществление государственных полномочий в сфере социального обслуживания</t>
  </si>
  <si>
    <t>Основное мероприятие 2.3. Организация и проведение конкурса профессионального мастерства</t>
  </si>
  <si>
    <t>Подпрограмма 3. Доступная среда</t>
  </si>
  <si>
    <t xml:space="preserve">Основное мероприятие 3.2. Обеспечение доступности к объектам социальной инфраструктуры граждан с ограниченными физическими возможностями </t>
  </si>
  <si>
    <t xml:space="preserve">Основное мероприятие 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</si>
  <si>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Основное мероприятие 3.4. Выполнение работ по созданию универсальной безбарьерной среды</t>
  </si>
  <si>
    <t>Основное мероприятие 3.5. Выполнение работ по созданию универсальной безбарьерной среды</t>
  </si>
  <si>
    <t xml:space="preserve">муниципальной программой </t>
  </si>
  <si>
    <t xml:space="preserve">Объем расходов (тыс. руб.), 
предусмотренных 
</t>
  </si>
  <si>
    <t>сводной бюджетной росписью</t>
  </si>
  <si>
    <t xml:space="preserve">Кассовые
расходы (тыс. руб.) 
</t>
  </si>
  <si>
    <t>из них неиспользованные средства отчетного финансового года</t>
  </si>
  <si>
    <t>из них неисполненные расходные обязательства отчетного финансового года</t>
  </si>
  <si>
    <t>Директор ДТиСР г.Волгодонска</t>
  </si>
  <si>
    <t xml:space="preserve">Главный бухгалтер </t>
  </si>
  <si>
    <t>Исполнитель</t>
  </si>
  <si>
    <t>Кузнецова В.В.        т.22-53-68</t>
  </si>
  <si>
    <t>СОГЛАСОВАНО:</t>
  </si>
  <si>
    <t>Начальник Финансового управления</t>
  </si>
  <si>
    <t xml:space="preserve">города Волгодонска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</si>
</sst>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right" vertical="top"/>
    </xf>
    <xf numFmtId="164" fontId="37" fillId="0" borderId="10" xfId="0" applyNumberFormat="1" applyFont="1" applyFill="1" applyBorder="1" applyAlignment="1">
      <alignment horizontal="right" vertical="top"/>
    </xf>
    <xf numFmtId="165" fontId="38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 vertical="top"/>
    </xf>
    <xf numFmtId="0" fontId="38" fillId="0" borderId="0" xfId="0" applyFont="1" applyBorder="1" applyAlignment="1">
      <alignment horizontal="left" vertical="top" wrapText="1"/>
    </xf>
    <xf numFmtId="164" fontId="37" fillId="0" borderId="0" xfId="0" applyNumberFormat="1" applyFont="1" applyBorder="1" applyAlignment="1">
      <alignment horizontal="right" vertical="top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64" fontId="37" fillId="0" borderId="12" xfId="0" applyNumberFormat="1" applyFont="1" applyFill="1" applyBorder="1" applyAlignment="1">
      <alignment horizontal="right" vertical="top"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left" vertical="top" wrapText="1"/>
    </xf>
    <xf numFmtId="49" fontId="38" fillId="0" borderId="12" xfId="0" applyNumberFormat="1" applyFont="1" applyBorder="1" applyAlignment="1">
      <alignment horizontal="left" vertical="top" wrapText="1"/>
    </xf>
    <xf numFmtId="49" fontId="38" fillId="0" borderId="13" xfId="0" applyNumberFormat="1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2"/>
  <sheetViews>
    <sheetView tabSelected="1" zoomScalePageLayoutView="0" workbookViewId="0" topLeftCell="A2">
      <selection activeCell="B295" sqref="B295"/>
    </sheetView>
  </sheetViews>
  <sheetFormatPr defaultColWidth="9.140625" defaultRowHeight="15"/>
  <cols>
    <col min="1" max="1" width="33.7109375" style="0" customWidth="1"/>
    <col min="2" max="2" width="32.00390625" style="0" customWidth="1"/>
    <col min="3" max="3" width="17.8515625" style="0" customWidth="1"/>
    <col min="4" max="4" width="17.7109375" style="0" customWidth="1"/>
    <col min="5" max="5" width="17.8515625" style="0" customWidth="1"/>
  </cols>
  <sheetData>
    <row r="1" ht="15.75">
      <c r="E1" s="1" t="s">
        <v>12</v>
      </c>
    </row>
    <row r="2" spans="1:5" ht="15" customHeight="1">
      <c r="A2" s="17" t="s">
        <v>0</v>
      </c>
      <c r="B2" s="17"/>
      <c r="C2" s="17"/>
      <c r="D2" s="17"/>
      <c r="E2" s="17"/>
    </row>
    <row r="3" spans="1:5" ht="15.75">
      <c r="A3" s="17" t="s">
        <v>13</v>
      </c>
      <c r="B3" s="17"/>
      <c r="C3" s="17"/>
      <c r="D3" s="17"/>
      <c r="E3" s="17"/>
    </row>
    <row r="4" spans="1:5" ht="15.75">
      <c r="A4" s="17" t="s">
        <v>1</v>
      </c>
      <c r="B4" s="17"/>
      <c r="C4" s="17"/>
      <c r="D4" s="17"/>
      <c r="E4" s="17"/>
    </row>
    <row r="5" spans="1:5" ht="15.75">
      <c r="A5" s="17" t="s">
        <v>3</v>
      </c>
      <c r="B5" s="17"/>
      <c r="C5" s="17"/>
      <c r="D5" s="17"/>
      <c r="E5" s="17"/>
    </row>
    <row r="6" spans="1:5" ht="15.75">
      <c r="A6" s="17" t="s">
        <v>14</v>
      </c>
      <c r="B6" s="17"/>
      <c r="C6" s="17"/>
      <c r="D6" s="17"/>
      <c r="E6" s="17"/>
    </row>
    <row r="7" ht="12" customHeight="1"/>
    <row r="8" spans="1:5" ht="32.25" customHeight="1">
      <c r="A8" s="38" t="s">
        <v>4</v>
      </c>
      <c r="B8" s="38" t="s">
        <v>2</v>
      </c>
      <c r="C8" s="33" t="s">
        <v>52</v>
      </c>
      <c r="D8" s="34"/>
      <c r="E8" s="38" t="s">
        <v>54</v>
      </c>
    </row>
    <row r="9" spans="1:5" ht="77.25" customHeight="1">
      <c r="A9" s="39"/>
      <c r="B9" s="39"/>
      <c r="C9" s="2" t="s">
        <v>51</v>
      </c>
      <c r="D9" s="2" t="s">
        <v>53</v>
      </c>
      <c r="E9" s="39"/>
    </row>
    <row r="10" spans="1:5" ht="12.75" customHeight="1">
      <c r="A10" s="13">
        <v>1</v>
      </c>
      <c r="B10" s="14">
        <v>2</v>
      </c>
      <c r="C10" s="14">
        <v>3</v>
      </c>
      <c r="D10" s="14">
        <v>4</v>
      </c>
      <c r="E10" s="14">
        <v>5</v>
      </c>
    </row>
    <row r="11" spans="1:5" ht="17.25" customHeight="1">
      <c r="A11" s="30" t="s">
        <v>15</v>
      </c>
      <c r="B11" s="3" t="s">
        <v>5</v>
      </c>
      <c r="C11" s="6">
        <f>C19+C219+C251</f>
        <v>967163.5000000001</v>
      </c>
      <c r="D11" s="6">
        <f>D19+D219+D251</f>
        <v>972994.5000000001</v>
      </c>
      <c r="E11" s="6">
        <f>E12+E14+E16+E18</f>
        <v>545977.522</v>
      </c>
    </row>
    <row r="12" spans="1:5" ht="17.25" customHeight="1">
      <c r="A12" s="31"/>
      <c r="B12" s="3" t="s">
        <v>7</v>
      </c>
      <c r="C12" s="6">
        <f aca="true" t="shared" si="0" ref="C12:E13">C20+C252</f>
        <v>241467</v>
      </c>
      <c r="D12" s="6">
        <f t="shared" si="0"/>
        <v>243747</v>
      </c>
      <c r="E12" s="6">
        <f>E20+E252</f>
        <v>160092</v>
      </c>
    </row>
    <row r="13" spans="1:5" ht="48.75" customHeight="1">
      <c r="A13" s="31"/>
      <c r="B13" s="3" t="s">
        <v>55</v>
      </c>
      <c r="C13" s="6">
        <f t="shared" si="0"/>
        <v>0</v>
      </c>
      <c r="D13" s="6">
        <f t="shared" si="0"/>
        <v>0</v>
      </c>
      <c r="E13" s="6">
        <f t="shared" si="0"/>
        <v>0</v>
      </c>
    </row>
    <row r="14" spans="1:5" ht="17.25" customHeight="1">
      <c r="A14" s="31"/>
      <c r="B14" s="3" t="s">
        <v>6</v>
      </c>
      <c r="C14" s="6">
        <f aca="true" t="shared" si="1" ref="C14:E15">C22+C222</f>
        <v>695296.9</v>
      </c>
      <c r="D14" s="6">
        <f t="shared" si="1"/>
        <v>697714</v>
      </c>
      <c r="E14" s="6">
        <f t="shared" si="1"/>
        <v>369877.99999999994</v>
      </c>
    </row>
    <row r="15" spans="1:5" ht="48.75" customHeight="1">
      <c r="A15" s="31"/>
      <c r="B15" s="3" t="s">
        <v>55</v>
      </c>
      <c r="C15" s="6">
        <f t="shared" si="1"/>
        <v>0</v>
      </c>
      <c r="D15" s="6">
        <f t="shared" si="1"/>
        <v>0</v>
      </c>
      <c r="E15" s="6">
        <f t="shared" si="1"/>
        <v>0</v>
      </c>
    </row>
    <row r="16" spans="1:5" ht="15.75">
      <c r="A16" s="31"/>
      <c r="B16" s="3" t="s">
        <v>8</v>
      </c>
      <c r="C16" s="6">
        <f aca="true" t="shared" si="2" ref="C16:E18">C24+C224+C256</f>
        <v>24310.8</v>
      </c>
      <c r="D16" s="6">
        <f t="shared" si="2"/>
        <v>25294.7</v>
      </c>
      <c r="E16" s="6">
        <f t="shared" si="2"/>
        <v>12205.622000000003</v>
      </c>
    </row>
    <row r="17" spans="1:5" ht="49.5" customHeight="1">
      <c r="A17" s="31"/>
      <c r="B17" s="3" t="s">
        <v>56</v>
      </c>
      <c r="C17" s="6">
        <f t="shared" si="2"/>
        <v>0</v>
      </c>
      <c r="D17" s="6">
        <f t="shared" si="2"/>
        <v>0</v>
      </c>
      <c r="E17" s="6">
        <f t="shared" si="2"/>
        <v>0</v>
      </c>
    </row>
    <row r="18" spans="1:5" ht="16.5" customHeight="1">
      <c r="A18" s="32"/>
      <c r="B18" s="3" t="s">
        <v>9</v>
      </c>
      <c r="C18" s="6">
        <f t="shared" si="2"/>
        <v>6088.799999999999</v>
      </c>
      <c r="D18" s="6">
        <f t="shared" si="2"/>
        <v>6238.799999999999</v>
      </c>
      <c r="E18" s="6">
        <f t="shared" si="2"/>
        <v>3801.8999999999996</v>
      </c>
    </row>
    <row r="19" spans="1:5" ht="15.75">
      <c r="A19" s="30" t="s">
        <v>16</v>
      </c>
      <c r="B19" s="3" t="s">
        <v>5</v>
      </c>
      <c r="C19" s="6">
        <f>C22+C20+C24+C26</f>
        <v>891809.9</v>
      </c>
      <c r="D19" s="6">
        <f>D22+D20+D24+D26</f>
        <v>894233.7000000001</v>
      </c>
      <c r="E19" s="6">
        <f>E22+E20+E24+E26</f>
        <v>510369.8219999999</v>
      </c>
    </row>
    <row r="20" spans="1:5" ht="15.75">
      <c r="A20" s="31"/>
      <c r="B20" s="3" t="s">
        <v>7</v>
      </c>
      <c r="C20" s="6">
        <f aca="true" t="shared" si="3" ref="C20:E21">C76+C124+C140+C156+C180+C188</f>
        <v>238732.2</v>
      </c>
      <c r="D20" s="6">
        <f t="shared" si="3"/>
        <v>238732.2</v>
      </c>
      <c r="E20" s="6">
        <f t="shared" si="3"/>
        <v>157413</v>
      </c>
    </row>
    <row r="21" spans="1:5" ht="47.25" hidden="1">
      <c r="A21" s="31"/>
      <c r="B21" s="3" t="s">
        <v>55</v>
      </c>
      <c r="C21" s="6">
        <f t="shared" si="3"/>
        <v>0</v>
      </c>
      <c r="D21" s="6">
        <f t="shared" si="3"/>
        <v>0</v>
      </c>
      <c r="E21" s="6">
        <f t="shared" si="3"/>
        <v>0</v>
      </c>
    </row>
    <row r="22" spans="1:5" ht="15.75">
      <c r="A22" s="31"/>
      <c r="B22" s="3" t="s">
        <v>6</v>
      </c>
      <c r="C22" s="6">
        <f aca="true" t="shared" si="4" ref="C22:E23">C30+C38+C46+C54+C62+C86+C102+C110+C118+C134+C142+C166+C198+C150</f>
        <v>631568.8</v>
      </c>
      <c r="D22" s="6">
        <f t="shared" si="4"/>
        <v>633985.9</v>
      </c>
      <c r="E22" s="6">
        <f t="shared" si="4"/>
        <v>342174.69999999995</v>
      </c>
    </row>
    <row r="23" spans="1:5" ht="47.25" hidden="1">
      <c r="A23" s="31"/>
      <c r="B23" s="3" t="s">
        <v>55</v>
      </c>
      <c r="C23" s="6">
        <f t="shared" si="4"/>
        <v>0</v>
      </c>
      <c r="D23" s="6">
        <f t="shared" si="4"/>
        <v>0</v>
      </c>
      <c r="E23" s="6">
        <f t="shared" si="4"/>
        <v>0</v>
      </c>
    </row>
    <row r="24" spans="1:5" ht="15.75">
      <c r="A24" s="31"/>
      <c r="B24" s="3" t="s">
        <v>8</v>
      </c>
      <c r="C24" s="6">
        <f aca="true" t="shared" si="5" ref="C24:E25">C72+C96+C168+C176+C200+C208+C216</f>
        <v>21508.899999999998</v>
      </c>
      <c r="D24" s="6">
        <f t="shared" si="5"/>
        <v>21515.6</v>
      </c>
      <c r="E24" s="6">
        <f t="shared" si="5"/>
        <v>10782.122000000003</v>
      </c>
    </row>
    <row r="25" spans="1:5" ht="48" customHeight="1" hidden="1">
      <c r="A25" s="31"/>
      <c r="B25" s="3" t="s">
        <v>56</v>
      </c>
      <c r="C25" s="6">
        <f t="shared" si="5"/>
        <v>0</v>
      </c>
      <c r="D25" s="6">
        <f t="shared" si="5"/>
        <v>0</v>
      </c>
      <c r="E25" s="6">
        <f t="shared" si="5"/>
        <v>0</v>
      </c>
    </row>
    <row r="26" spans="1:5" ht="17.25" customHeight="1">
      <c r="A26" s="32"/>
      <c r="B26" s="3" t="s">
        <v>9</v>
      </c>
      <c r="C26" s="6">
        <f>C178</f>
        <v>0</v>
      </c>
      <c r="D26" s="6">
        <f>D178</f>
        <v>0</v>
      </c>
      <c r="E26" s="6">
        <f>E178</f>
        <v>0</v>
      </c>
    </row>
    <row r="27" spans="1:5" ht="17.25" customHeight="1">
      <c r="A27" s="19" t="s">
        <v>17</v>
      </c>
      <c r="B27" s="3" t="s">
        <v>5</v>
      </c>
      <c r="C27" s="6">
        <f>C30</f>
        <v>54247.9</v>
      </c>
      <c r="D27" s="6">
        <f>D30</f>
        <v>54247.9</v>
      </c>
      <c r="E27" s="6">
        <f>E30</f>
        <v>28581.5</v>
      </c>
    </row>
    <row r="28" spans="1:5" ht="16.5" customHeight="1">
      <c r="A28" s="20"/>
      <c r="B28" s="3" t="s">
        <v>7</v>
      </c>
      <c r="C28" s="6">
        <v>0</v>
      </c>
      <c r="D28" s="6">
        <v>0</v>
      </c>
      <c r="E28" s="6">
        <v>0</v>
      </c>
    </row>
    <row r="29" spans="1:5" ht="47.25" customHeight="1" hidden="1">
      <c r="A29" s="20"/>
      <c r="B29" s="3" t="s">
        <v>55</v>
      </c>
      <c r="C29" s="6">
        <v>0</v>
      </c>
      <c r="D29" s="6">
        <v>0</v>
      </c>
      <c r="E29" s="6">
        <v>0</v>
      </c>
    </row>
    <row r="30" spans="1:5" ht="15.75" customHeight="1">
      <c r="A30" s="20"/>
      <c r="B30" s="3" t="s">
        <v>6</v>
      </c>
      <c r="C30" s="6">
        <v>54247.9</v>
      </c>
      <c r="D30" s="6">
        <v>54247.9</v>
      </c>
      <c r="E30" s="6">
        <v>28581.5</v>
      </c>
    </row>
    <row r="31" spans="1:5" ht="48.75" customHeight="1" hidden="1">
      <c r="A31" s="20"/>
      <c r="B31" s="3" t="s">
        <v>55</v>
      </c>
      <c r="C31" s="15">
        <v>0</v>
      </c>
      <c r="D31" s="15">
        <v>0</v>
      </c>
      <c r="E31" s="15">
        <v>0</v>
      </c>
    </row>
    <row r="32" spans="1:5" ht="15.75" customHeight="1">
      <c r="A32" s="20"/>
      <c r="B32" s="3" t="s">
        <v>8</v>
      </c>
      <c r="C32" s="6">
        <v>0</v>
      </c>
      <c r="D32" s="6">
        <v>0</v>
      </c>
      <c r="E32" s="6">
        <v>0</v>
      </c>
    </row>
    <row r="33" spans="1:5" ht="48" customHeight="1" hidden="1">
      <c r="A33" s="20"/>
      <c r="B33" s="3" t="s">
        <v>56</v>
      </c>
      <c r="C33" s="6">
        <v>0</v>
      </c>
      <c r="D33" s="6">
        <v>0</v>
      </c>
      <c r="E33" s="6">
        <v>0</v>
      </c>
    </row>
    <row r="34" spans="1:5" ht="102" customHeight="1">
      <c r="A34" s="21"/>
      <c r="B34" s="3" t="s">
        <v>9</v>
      </c>
      <c r="C34" s="6">
        <v>0</v>
      </c>
      <c r="D34" s="6">
        <v>0</v>
      </c>
      <c r="E34" s="6">
        <v>0</v>
      </c>
    </row>
    <row r="35" spans="1:5" ht="16.5" customHeight="1">
      <c r="A35" s="19" t="s">
        <v>18</v>
      </c>
      <c r="B35" s="3" t="s">
        <v>5</v>
      </c>
      <c r="C35" s="6">
        <f>C38</f>
        <v>188445.4</v>
      </c>
      <c r="D35" s="6">
        <f>D38</f>
        <v>188445.4</v>
      </c>
      <c r="E35" s="6">
        <f>E38</f>
        <v>95987.4</v>
      </c>
    </row>
    <row r="36" spans="1:5" ht="16.5" customHeight="1">
      <c r="A36" s="20"/>
      <c r="B36" s="3" t="s">
        <v>7</v>
      </c>
      <c r="C36" s="6">
        <v>0</v>
      </c>
      <c r="D36" s="6">
        <v>0</v>
      </c>
      <c r="E36" s="6">
        <v>0</v>
      </c>
    </row>
    <row r="37" spans="1:5" ht="47.25" customHeight="1" hidden="1">
      <c r="A37" s="20"/>
      <c r="B37" s="3" t="s">
        <v>55</v>
      </c>
      <c r="C37" s="6">
        <v>0</v>
      </c>
      <c r="D37" s="6">
        <v>0</v>
      </c>
      <c r="E37" s="6">
        <v>0</v>
      </c>
    </row>
    <row r="38" spans="1:5" ht="15.75">
      <c r="A38" s="20"/>
      <c r="B38" s="3" t="s">
        <v>6</v>
      </c>
      <c r="C38" s="6">
        <v>188445.4</v>
      </c>
      <c r="D38" s="6">
        <v>188445.4</v>
      </c>
      <c r="E38" s="6">
        <v>95987.4</v>
      </c>
    </row>
    <row r="39" spans="1:5" ht="47.25" hidden="1">
      <c r="A39" s="20"/>
      <c r="B39" s="3" t="s">
        <v>55</v>
      </c>
      <c r="C39" s="6">
        <v>0</v>
      </c>
      <c r="D39" s="6">
        <v>0</v>
      </c>
      <c r="E39" s="6">
        <v>0</v>
      </c>
    </row>
    <row r="40" spans="1:5" ht="15.75">
      <c r="A40" s="20"/>
      <c r="B40" s="3" t="s">
        <v>8</v>
      </c>
      <c r="C40" s="6">
        <v>0</v>
      </c>
      <c r="D40" s="6">
        <v>0</v>
      </c>
      <c r="E40" s="6">
        <v>0</v>
      </c>
    </row>
    <row r="41" spans="1:5" ht="48" customHeight="1" hidden="1">
      <c r="A41" s="20"/>
      <c r="B41" s="3" t="s">
        <v>56</v>
      </c>
      <c r="C41" s="6">
        <v>0</v>
      </c>
      <c r="D41" s="6">
        <v>0</v>
      </c>
      <c r="E41" s="6">
        <v>0</v>
      </c>
    </row>
    <row r="42" spans="1:5" ht="15.75">
      <c r="A42" s="21"/>
      <c r="B42" s="3" t="s">
        <v>9</v>
      </c>
      <c r="C42" s="6">
        <v>0</v>
      </c>
      <c r="D42" s="6">
        <v>0</v>
      </c>
      <c r="E42" s="6">
        <v>0</v>
      </c>
    </row>
    <row r="43" spans="1:5" ht="16.5" customHeight="1">
      <c r="A43" s="35" t="s">
        <v>19</v>
      </c>
      <c r="B43" s="3" t="s">
        <v>5</v>
      </c>
      <c r="C43" s="6">
        <f>C46</f>
        <v>6248.2</v>
      </c>
      <c r="D43" s="6">
        <f>D46</f>
        <v>6248.2</v>
      </c>
      <c r="E43" s="6">
        <f>E46</f>
        <v>3195</v>
      </c>
    </row>
    <row r="44" spans="1:5" ht="16.5" customHeight="1">
      <c r="A44" s="36"/>
      <c r="B44" s="3" t="s">
        <v>7</v>
      </c>
      <c r="C44" s="6">
        <v>0</v>
      </c>
      <c r="D44" s="6">
        <v>0</v>
      </c>
      <c r="E44" s="6">
        <v>0</v>
      </c>
    </row>
    <row r="45" spans="1:5" ht="46.5" customHeight="1" hidden="1">
      <c r="A45" s="36"/>
      <c r="B45" s="3" t="s">
        <v>55</v>
      </c>
      <c r="C45" s="6">
        <v>0</v>
      </c>
      <c r="D45" s="6">
        <v>0</v>
      </c>
      <c r="E45" s="6">
        <v>0</v>
      </c>
    </row>
    <row r="46" spans="1:5" ht="16.5" customHeight="1">
      <c r="A46" s="36"/>
      <c r="B46" s="3" t="s">
        <v>6</v>
      </c>
      <c r="C46" s="6">
        <v>6248.2</v>
      </c>
      <c r="D46" s="6">
        <v>6248.2</v>
      </c>
      <c r="E46" s="6">
        <v>3195</v>
      </c>
    </row>
    <row r="47" spans="1:5" ht="47.25" customHeight="1" hidden="1">
      <c r="A47" s="36"/>
      <c r="B47" s="3" t="s">
        <v>55</v>
      </c>
      <c r="C47" s="6">
        <v>0</v>
      </c>
      <c r="D47" s="6">
        <v>0</v>
      </c>
      <c r="E47" s="6">
        <v>0</v>
      </c>
    </row>
    <row r="48" spans="1:5" ht="15" customHeight="1">
      <c r="A48" s="36"/>
      <c r="B48" s="3" t="s">
        <v>8</v>
      </c>
      <c r="C48" s="6">
        <v>0</v>
      </c>
      <c r="D48" s="6">
        <v>0</v>
      </c>
      <c r="E48" s="6">
        <v>0</v>
      </c>
    </row>
    <row r="49" spans="1:5" ht="48" customHeight="1" hidden="1">
      <c r="A49" s="36"/>
      <c r="B49" s="3" t="s">
        <v>56</v>
      </c>
      <c r="C49" s="6">
        <v>0</v>
      </c>
      <c r="D49" s="6">
        <v>0</v>
      </c>
      <c r="E49" s="6">
        <v>0</v>
      </c>
    </row>
    <row r="50" spans="1:5" ht="16.5" customHeight="1">
      <c r="A50" s="37"/>
      <c r="B50" s="3" t="s">
        <v>9</v>
      </c>
      <c r="C50" s="6">
        <v>0</v>
      </c>
      <c r="D50" s="6">
        <v>0</v>
      </c>
      <c r="E50" s="6">
        <v>0</v>
      </c>
    </row>
    <row r="51" spans="1:5" ht="16.5" customHeight="1">
      <c r="A51" s="19" t="s">
        <v>20</v>
      </c>
      <c r="B51" s="3" t="s">
        <v>5</v>
      </c>
      <c r="C51" s="6">
        <f>C54</f>
        <v>233067.5</v>
      </c>
      <c r="D51" s="6">
        <f>D54</f>
        <v>233067.5</v>
      </c>
      <c r="E51" s="6">
        <f>E54</f>
        <v>134056</v>
      </c>
    </row>
    <row r="52" spans="1:5" ht="16.5" customHeight="1">
      <c r="A52" s="20"/>
      <c r="B52" s="3" t="s">
        <v>7</v>
      </c>
      <c r="C52" s="6">
        <v>0</v>
      </c>
      <c r="D52" s="6">
        <v>0</v>
      </c>
      <c r="E52" s="6">
        <v>0</v>
      </c>
    </row>
    <row r="53" spans="1:5" ht="48.75" customHeight="1" hidden="1">
      <c r="A53" s="20"/>
      <c r="B53" s="3" t="s">
        <v>55</v>
      </c>
      <c r="C53" s="6">
        <v>0</v>
      </c>
      <c r="D53" s="6">
        <v>0</v>
      </c>
      <c r="E53" s="6">
        <v>0</v>
      </c>
    </row>
    <row r="54" spans="1:5" ht="16.5" customHeight="1">
      <c r="A54" s="20"/>
      <c r="B54" s="3" t="s">
        <v>6</v>
      </c>
      <c r="C54" s="6">
        <v>233067.5</v>
      </c>
      <c r="D54" s="6">
        <v>233067.5</v>
      </c>
      <c r="E54" s="6">
        <v>134056</v>
      </c>
    </row>
    <row r="55" spans="1:5" ht="45.75" customHeight="1" hidden="1">
      <c r="A55" s="20"/>
      <c r="B55" s="3" t="s">
        <v>55</v>
      </c>
      <c r="C55" s="6">
        <v>0</v>
      </c>
      <c r="D55" s="6">
        <v>0</v>
      </c>
      <c r="E55" s="6">
        <v>0</v>
      </c>
    </row>
    <row r="56" spans="1:5" ht="15.75" customHeight="1">
      <c r="A56" s="20"/>
      <c r="B56" s="3" t="s">
        <v>8</v>
      </c>
      <c r="C56" s="6">
        <v>0</v>
      </c>
      <c r="D56" s="6">
        <v>0</v>
      </c>
      <c r="E56" s="6">
        <v>0</v>
      </c>
    </row>
    <row r="57" spans="1:5" ht="48" customHeight="1" hidden="1">
      <c r="A57" s="20"/>
      <c r="B57" s="3" t="s">
        <v>56</v>
      </c>
      <c r="C57" s="6">
        <v>0</v>
      </c>
      <c r="D57" s="6">
        <v>0</v>
      </c>
      <c r="E57" s="6">
        <v>0</v>
      </c>
    </row>
    <row r="58" spans="1:5" ht="17.25" customHeight="1">
      <c r="A58" s="21"/>
      <c r="B58" s="3" t="s">
        <v>9</v>
      </c>
      <c r="C58" s="6">
        <v>0</v>
      </c>
      <c r="D58" s="6">
        <v>0</v>
      </c>
      <c r="E58" s="6">
        <v>0</v>
      </c>
    </row>
    <row r="59" spans="1:5" ht="15.75" customHeight="1">
      <c r="A59" s="19" t="s">
        <v>21</v>
      </c>
      <c r="B59" s="3" t="s">
        <v>5</v>
      </c>
      <c r="C59" s="6">
        <f>C62</f>
        <v>1285.3</v>
      </c>
      <c r="D59" s="6">
        <f>D62</f>
        <v>1285.3</v>
      </c>
      <c r="E59" s="6">
        <f>E62</f>
        <v>615.3</v>
      </c>
    </row>
    <row r="60" spans="1:5" ht="15.75" customHeight="1">
      <c r="A60" s="20"/>
      <c r="B60" s="3" t="s">
        <v>7</v>
      </c>
      <c r="C60" s="6">
        <v>0</v>
      </c>
      <c r="D60" s="6">
        <v>0</v>
      </c>
      <c r="E60" s="6">
        <v>0</v>
      </c>
    </row>
    <row r="61" spans="1:5" ht="46.5" customHeight="1" hidden="1">
      <c r="A61" s="20"/>
      <c r="B61" s="3" t="s">
        <v>55</v>
      </c>
      <c r="C61" s="6">
        <v>0</v>
      </c>
      <c r="D61" s="6">
        <v>0</v>
      </c>
      <c r="E61" s="6">
        <v>0</v>
      </c>
    </row>
    <row r="62" spans="1:5" ht="15.75" customHeight="1">
      <c r="A62" s="20"/>
      <c r="B62" s="3" t="s">
        <v>6</v>
      </c>
      <c r="C62" s="6">
        <v>1285.3</v>
      </c>
      <c r="D62" s="6">
        <v>1285.3</v>
      </c>
      <c r="E62" s="6">
        <v>615.3</v>
      </c>
    </row>
    <row r="63" spans="1:5" ht="45.75" customHeight="1" hidden="1">
      <c r="A63" s="20"/>
      <c r="B63" s="3" t="s">
        <v>55</v>
      </c>
      <c r="C63" s="6">
        <v>0</v>
      </c>
      <c r="D63" s="6">
        <v>0</v>
      </c>
      <c r="E63" s="6">
        <v>0</v>
      </c>
    </row>
    <row r="64" spans="1:5" ht="15.75" customHeight="1">
      <c r="A64" s="20"/>
      <c r="B64" s="3" t="s">
        <v>8</v>
      </c>
      <c r="C64" s="6">
        <v>0</v>
      </c>
      <c r="D64" s="6">
        <v>0</v>
      </c>
      <c r="E64" s="6">
        <v>0</v>
      </c>
    </row>
    <row r="65" spans="1:5" ht="48" customHeight="1" hidden="1">
      <c r="A65" s="20"/>
      <c r="B65" s="3" t="s">
        <v>56</v>
      </c>
      <c r="C65" s="6">
        <v>0</v>
      </c>
      <c r="D65" s="6">
        <v>0</v>
      </c>
      <c r="E65" s="6">
        <v>0</v>
      </c>
    </row>
    <row r="66" spans="1:5" ht="15.75" customHeight="1">
      <c r="A66" s="21"/>
      <c r="B66" s="3" t="s">
        <v>9</v>
      </c>
      <c r="C66" s="6">
        <v>0</v>
      </c>
      <c r="D66" s="6">
        <v>0</v>
      </c>
      <c r="E66" s="6">
        <v>0</v>
      </c>
    </row>
    <row r="67" spans="1:5" ht="16.5" customHeight="1">
      <c r="A67" s="19" t="s">
        <v>22</v>
      </c>
      <c r="B67" s="3" t="s">
        <v>5</v>
      </c>
      <c r="C67" s="6">
        <f>C72</f>
        <v>4000</v>
      </c>
      <c r="D67" s="6">
        <f>D72</f>
        <v>4000</v>
      </c>
      <c r="E67" s="6">
        <f>E72</f>
        <v>1721.4</v>
      </c>
    </row>
    <row r="68" spans="1:5" ht="16.5" customHeight="1">
      <c r="A68" s="20"/>
      <c r="B68" s="3" t="s">
        <v>7</v>
      </c>
      <c r="C68" s="6">
        <v>0</v>
      </c>
      <c r="D68" s="6">
        <v>0</v>
      </c>
      <c r="E68" s="6">
        <v>0</v>
      </c>
    </row>
    <row r="69" spans="1:5" ht="47.25" customHeight="1" hidden="1">
      <c r="A69" s="20"/>
      <c r="B69" s="3" t="s">
        <v>55</v>
      </c>
      <c r="C69" s="6">
        <v>0</v>
      </c>
      <c r="D69" s="6">
        <v>0</v>
      </c>
      <c r="E69" s="6">
        <v>0</v>
      </c>
    </row>
    <row r="70" spans="1:5" ht="15" customHeight="1">
      <c r="A70" s="20"/>
      <c r="B70" s="3" t="s">
        <v>6</v>
      </c>
      <c r="C70" s="6">
        <v>0</v>
      </c>
      <c r="D70" s="6">
        <v>0</v>
      </c>
      <c r="E70" s="6">
        <v>0</v>
      </c>
    </row>
    <row r="71" spans="1:5" ht="45.75" customHeight="1" hidden="1">
      <c r="A71" s="20"/>
      <c r="B71" s="3" t="s">
        <v>55</v>
      </c>
      <c r="C71" s="6">
        <v>0</v>
      </c>
      <c r="D71" s="6">
        <v>0</v>
      </c>
      <c r="E71" s="6">
        <v>0</v>
      </c>
    </row>
    <row r="72" spans="1:5" ht="15" customHeight="1">
      <c r="A72" s="20"/>
      <c r="B72" s="3" t="s">
        <v>8</v>
      </c>
      <c r="C72" s="6">
        <v>4000</v>
      </c>
      <c r="D72" s="6">
        <v>4000</v>
      </c>
      <c r="E72" s="6">
        <v>1721.4</v>
      </c>
    </row>
    <row r="73" spans="1:5" ht="46.5" customHeight="1" hidden="1">
      <c r="A73" s="20"/>
      <c r="B73" s="3" t="s">
        <v>56</v>
      </c>
      <c r="C73" s="6"/>
      <c r="D73" s="6"/>
      <c r="E73" s="6"/>
    </row>
    <row r="74" spans="1:5" ht="15.75" customHeight="1">
      <c r="A74" s="21"/>
      <c r="B74" s="3" t="s">
        <v>9</v>
      </c>
      <c r="C74" s="6">
        <v>0</v>
      </c>
      <c r="D74" s="6">
        <v>0</v>
      </c>
      <c r="E74" s="6">
        <v>0</v>
      </c>
    </row>
    <row r="75" spans="1:5" ht="15.75" customHeight="1">
      <c r="A75" s="19" t="s">
        <v>23</v>
      </c>
      <c r="B75" s="3" t="s">
        <v>5</v>
      </c>
      <c r="C75" s="6">
        <f>C76</f>
        <v>151296.6</v>
      </c>
      <c r="D75" s="6">
        <f>D76</f>
        <v>151296.6</v>
      </c>
      <c r="E75" s="6">
        <f>E76</f>
        <v>107434.9</v>
      </c>
    </row>
    <row r="76" spans="1:5" ht="15.75" customHeight="1">
      <c r="A76" s="20"/>
      <c r="B76" s="3" t="s">
        <v>7</v>
      </c>
      <c r="C76" s="6">
        <v>151296.6</v>
      </c>
      <c r="D76" s="6">
        <v>151296.6</v>
      </c>
      <c r="E76" s="6">
        <v>107434.9</v>
      </c>
    </row>
    <row r="77" spans="1:5" ht="47.25" customHeight="1" hidden="1">
      <c r="A77" s="20"/>
      <c r="B77" s="3" t="s">
        <v>55</v>
      </c>
      <c r="C77" s="6">
        <v>0</v>
      </c>
      <c r="D77" s="6">
        <v>0</v>
      </c>
      <c r="E77" s="6">
        <v>0</v>
      </c>
    </row>
    <row r="78" spans="1:5" ht="14.25" customHeight="1">
      <c r="A78" s="20"/>
      <c r="B78" s="3" t="s">
        <v>6</v>
      </c>
      <c r="C78" s="6">
        <v>0</v>
      </c>
      <c r="D78" s="6">
        <v>0</v>
      </c>
      <c r="E78" s="6">
        <v>0</v>
      </c>
    </row>
    <row r="79" spans="1:5" ht="45.75" customHeight="1" hidden="1">
      <c r="A79" s="20"/>
      <c r="B79" s="3" t="s">
        <v>55</v>
      </c>
      <c r="C79" s="6">
        <v>0</v>
      </c>
      <c r="D79" s="6">
        <v>0</v>
      </c>
      <c r="E79" s="6">
        <v>0</v>
      </c>
    </row>
    <row r="80" spans="1:5" ht="14.25" customHeight="1">
      <c r="A80" s="20"/>
      <c r="B80" s="3" t="s">
        <v>8</v>
      </c>
      <c r="C80" s="6">
        <v>0</v>
      </c>
      <c r="D80" s="6">
        <v>0</v>
      </c>
      <c r="E80" s="6">
        <v>0</v>
      </c>
    </row>
    <row r="81" spans="1:5" ht="48" customHeight="1" hidden="1">
      <c r="A81" s="20"/>
      <c r="B81" s="3" t="s">
        <v>56</v>
      </c>
      <c r="C81" s="6">
        <v>0</v>
      </c>
      <c r="D81" s="6">
        <v>0</v>
      </c>
      <c r="E81" s="6">
        <v>0</v>
      </c>
    </row>
    <row r="82" spans="1:5" ht="47.25" customHeight="1">
      <c r="A82" s="21"/>
      <c r="B82" s="3" t="s">
        <v>9</v>
      </c>
      <c r="C82" s="6">
        <v>0</v>
      </c>
      <c r="D82" s="6">
        <v>0</v>
      </c>
      <c r="E82" s="6">
        <v>0</v>
      </c>
    </row>
    <row r="83" spans="1:5" ht="17.25" customHeight="1">
      <c r="A83" s="19" t="s">
        <v>24</v>
      </c>
      <c r="B83" s="3" t="s">
        <v>5</v>
      </c>
      <c r="C83" s="6">
        <f>C86</f>
        <v>1600</v>
      </c>
      <c r="D83" s="6">
        <f>D86</f>
        <v>1600</v>
      </c>
      <c r="E83" s="6">
        <f>E86</f>
        <v>754</v>
      </c>
    </row>
    <row r="84" spans="1:5" ht="16.5" customHeight="1">
      <c r="A84" s="20"/>
      <c r="B84" s="3" t="s">
        <v>7</v>
      </c>
      <c r="C84" s="6">
        <v>0</v>
      </c>
      <c r="D84" s="6">
        <v>0</v>
      </c>
      <c r="E84" s="6">
        <v>0</v>
      </c>
    </row>
    <row r="85" spans="1:5" ht="47.25" customHeight="1" hidden="1">
      <c r="A85" s="20"/>
      <c r="B85" s="3" t="s">
        <v>55</v>
      </c>
      <c r="C85" s="6">
        <v>0</v>
      </c>
      <c r="D85" s="6">
        <v>0</v>
      </c>
      <c r="E85" s="6">
        <v>0</v>
      </c>
    </row>
    <row r="86" spans="1:5" ht="17.25" customHeight="1">
      <c r="A86" s="20"/>
      <c r="B86" s="3" t="s">
        <v>6</v>
      </c>
      <c r="C86" s="6">
        <v>1600</v>
      </c>
      <c r="D86" s="6">
        <v>1600</v>
      </c>
      <c r="E86" s="6">
        <v>754</v>
      </c>
    </row>
    <row r="87" spans="1:5" ht="48" customHeight="1" hidden="1">
      <c r="A87" s="20"/>
      <c r="B87" s="3" t="s">
        <v>55</v>
      </c>
      <c r="C87" s="6">
        <v>0</v>
      </c>
      <c r="D87" s="6">
        <v>0</v>
      </c>
      <c r="E87" s="6">
        <v>0</v>
      </c>
    </row>
    <row r="88" spans="1:5" ht="15.75" customHeight="1">
      <c r="A88" s="20"/>
      <c r="B88" s="3" t="s">
        <v>8</v>
      </c>
      <c r="C88" s="6">
        <v>0</v>
      </c>
      <c r="D88" s="6">
        <v>0</v>
      </c>
      <c r="E88" s="6">
        <v>0</v>
      </c>
    </row>
    <row r="89" spans="1:5" ht="48.75" customHeight="1" hidden="1">
      <c r="A89" s="20"/>
      <c r="B89" s="3" t="s">
        <v>56</v>
      </c>
      <c r="C89" s="6">
        <v>0</v>
      </c>
      <c r="D89" s="6">
        <v>0</v>
      </c>
      <c r="E89" s="6">
        <v>0</v>
      </c>
    </row>
    <row r="90" spans="1:5" ht="83.25" customHeight="1">
      <c r="A90" s="21"/>
      <c r="B90" s="3" t="s">
        <v>9</v>
      </c>
      <c r="C90" s="6">
        <v>0</v>
      </c>
      <c r="D90" s="6">
        <v>0</v>
      </c>
      <c r="E90" s="6">
        <v>0</v>
      </c>
    </row>
    <row r="91" spans="1:5" ht="15.75" customHeight="1">
      <c r="A91" s="19" t="s">
        <v>25</v>
      </c>
      <c r="B91" s="3" t="s">
        <v>5</v>
      </c>
      <c r="C91" s="6">
        <f>C96</f>
        <v>6417.5</v>
      </c>
      <c r="D91" s="6">
        <f>D96</f>
        <v>6417.5</v>
      </c>
      <c r="E91" s="6">
        <f>E96</f>
        <v>3624.237</v>
      </c>
    </row>
    <row r="92" spans="1:5" ht="15.75" customHeight="1">
      <c r="A92" s="20"/>
      <c r="B92" s="3" t="s">
        <v>7</v>
      </c>
      <c r="C92" s="6">
        <v>0</v>
      </c>
      <c r="D92" s="6">
        <v>0</v>
      </c>
      <c r="E92" s="6">
        <v>0</v>
      </c>
    </row>
    <row r="93" spans="1:5" ht="47.25" customHeight="1" hidden="1">
      <c r="A93" s="20"/>
      <c r="B93" s="3" t="s">
        <v>55</v>
      </c>
      <c r="C93" s="6">
        <v>0</v>
      </c>
      <c r="D93" s="6">
        <v>0</v>
      </c>
      <c r="E93" s="6">
        <v>0</v>
      </c>
    </row>
    <row r="94" spans="1:5" ht="16.5" customHeight="1">
      <c r="A94" s="20"/>
      <c r="B94" s="3" t="s">
        <v>6</v>
      </c>
      <c r="C94" s="6">
        <v>0</v>
      </c>
      <c r="D94" s="6">
        <v>0</v>
      </c>
      <c r="E94" s="6">
        <v>0</v>
      </c>
    </row>
    <row r="95" spans="1:5" ht="50.25" customHeight="1" hidden="1">
      <c r="A95" s="20"/>
      <c r="B95" s="3" t="s">
        <v>55</v>
      </c>
      <c r="C95" s="6">
        <v>0</v>
      </c>
      <c r="D95" s="6">
        <v>0</v>
      </c>
      <c r="E95" s="6">
        <v>0</v>
      </c>
    </row>
    <row r="96" spans="1:5" ht="17.25" customHeight="1">
      <c r="A96" s="20"/>
      <c r="B96" s="3" t="s">
        <v>8</v>
      </c>
      <c r="C96" s="6">
        <v>6417.5</v>
      </c>
      <c r="D96" s="6">
        <v>6417.5</v>
      </c>
      <c r="E96" s="6">
        <f>167.148+36+3421.089</f>
        <v>3624.237</v>
      </c>
    </row>
    <row r="97" spans="1:5" ht="48" customHeight="1" hidden="1">
      <c r="A97" s="20"/>
      <c r="B97" s="3" t="s">
        <v>56</v>
      </c>
      <c r="C97" s="6">
        <v>0</v>
      </c>
      <c r="D97" s="6">
        <v>0</v>
      </c>
      <c r="E97" s="6">
        <v>0</v>
      </c>
    </row>
    <row r="98" spans="1:5" ht="57" customHeight="1">
      <c r="A98" s="21"/>
      <c r="B98" s="3" t="s">
        <v>9</v>
      </c>
      <c r="C98" s="6">
        <v>0</v>
      </c>
      <c r="D98" s="6">
        <v>0</v>
      </c>
      <c r="E98" s="6">
        <v>0</v>
      </c>
    </row>
    <row r="99" spans="1:5" ht="15" customHeight="1">
      <c r="A99" s="19" t="s">
        <v>26</v>
      </c>
      <c r="B99" s="3" t="s">
        <v>5</v>
      </c>
      <c r="C99" s="6">
        <f>C102</f>
        <v>46929.3</v>
      </c>
      <c r="D99" s="6">
        <f>D102</f>
        <v>46929.3</v>
      </c>
      <c r="E99" s="6">
        <f>E102</f>
        <v>25745.7</v>
      </c>
    </row>
    <row r="100" spans="1:5" ht="15" customHeight="1">
      <c r="A100" s="20"/>
      <c r="B100" s="3" t="s">
        <v>7</v>
      </c>
      <c r="C100" s="6">
        <v>0</v>
      </c>
      <c r="D100" s="6">
        <v>0</v>
      </c>
      <c r="E100" s="6">
        <v>0</v>
      </c>
    </row>
    <row r="101" spans="1:5" ht="45.75" customHeight="1" hidden="1">
      <c r="A101" s="20"/>
      <c r="B101" s="3" t="s">
        <v>55</v>
      </c>
      <c r="C101" s="6">
        <v>0</v>
      </c>
      <c r="D101" s="6">
        <v>0</v>
      </c>
      <c r="E101" s="6">
        <v>0</v>
      </c>
    </row>
    <row r="102" spans="1:5" ht="15.75" customHeight="1">
      <c r="A102" s="20"/>
      <c r="B102" s="3" t="s">
        <v>6</v>
      </c>
      <c r="C102" s="6">
        <v>46929.3</v>
      </c>
      <c r="D102" s="6">
        <v>46929.3</v>
      </c>
      <c r="E102" s="6">
        <v>25745.7</v>
      </c>
    </row>
    <row r="103" spans="1:5" ht="47.25" customHeight="1" hidden="1">
      <c r="A103" s="20"/>
      <c r="B103" s="3" t="s">
        <v>55</v>
      </c>
      <c r="C103" s="6">
        <v>0</v>
      </c>
      <c r="D103" s="6">
        <v>0</v>
      </c>
      <c r="E103" s="6">
        <v>0</v>
      </c>
    </row>
    <row r="104" spans="1:5" ht="15" customHeight="1">
      <c r="A104" s="20"/>
      <c r="B104" s="3" t="s">
        <v>8</v>
      </c>
      <c r="C104" s="6">
        <v>0</v>
      </c>
      <c r="D104" s="6">
        <v>0</v>
      </c>
      <c r="E104" s="6">
        <v>0</v>
      </c>
    </row>
    <row r="105" spans="1:5" ht="47.25" customHeight="1" hidden="1">
      <c r="A105" s="20"/>
      <c r="B105" s="3" t="s">
        <v>56</v>
      </c>
      <c r="C105" s="6">
        <v>0</v>
      </c>
      <c r="D105" s="6">
        <v>0</v>
      </c>
      <c r="E105" s="6">
        <v>0</v>
      </c>
    </row>
    <row r="106" spans="1:5" ht="16.5" customHeight="1">
      <c r="A106" s="21"/>
      <c r="B106" s="3" t="s">
        <v>9</v>
      </c>
      <c r="C106" s="6">
        <v>0</v>
      </c>
      <c r="D106" s="6">
        <v>0</v>
      </c>
      <c r="E106" s="6">
        <v>0</v>
      </c>
    </row>
    <row r="107" spans="1:5" ht="17.25" customHeight="1">
      <c r="A107" s="19" t="s">
        <v>27</v>
      </c>
      <c r="B107" s="3" t="s">
        <v>5</v>
      </c>
      <c r="C107" s="6">
        <f>C110</f>
        <v>13639.9</v>
      </c>
      <c r="D107" s="6">
        <f>D110</f>
        <v>13639.9</v>
      </c>
      <c r="E107" s="6">
        <f>E110</f>
        <v>7357.8</v>
      </c>
    </row>
    <row r="108" spans="1:5" ht="17.25" customHeight="1">
      <c r="A108" s="20"/>
      <c r="B108" s="3" t="s">
        <v>7</v>
      </c>
      <c r="C108" s="6">
        <v>0</v>
      </c>
      <c r="D108" s="6">
        <v>0</v>
      </c>
      <c r="E108" s="6">
        <v>0</v>
      </c>
    </row>
    <row r="109" spans="1:5" ht="46.5" customHeight="1" hidden="1">
      <c r="A109" s="20"/>
      <c r="B109" s="3" t="s">
        <v>55</v>
      </c>
      <c r="C109" s="6">
        <v>0</v>
      </c>
      <c r="D109" s="6">
        <v>0</v>
      </c>
      <c r="E109" s="6">
        <v>0</v>
      </c>
    </row>
    <row r="110" spans="1:5" ht="15.75" customHeight="1">
      <c r="A110" s="20"/>
      <c r="B110" s="3" t="s">
        <v>6</v>
      </c>
      <c r="C110" s="6">
        <v>13639.9</v>
      </c>
      <c r="D110" s="6">
        <v>13639.9</v>
      </c>
      <c r="E110" s="6">
        <v>7357.8</v>
      </c>
    </row>
    <row r="111" spans="1:5" ht="49.5" customHeight="1" hidden="1">
      <c r="A111" s="20"/>
      <c r="B111" s="3" t="s">
        <v>55</v>
      </c>
      <c r="C111" s="6">
        <v>0</v>
      </c>
      <c r="D111" s="6">
        <v>0</v>
      </c>
      <c r="E111" s="6">
        <v>0</v>
      </c>
    </row>
    <row r="112" spans="1:5" ht="15" customHeight="1">
      <c r="A112" s="20"/>
      <c r="B112" s="3" t="s">
        <v>8</v>
      </c>
      <c r="C112" s="6">
        <v>0</v>
      </c>
      <c r="D112" s="6">
        <v>0</v>
      </c>
      <c r="E112" s="6">
        <v>0</v>
      </c>
    </row>
    <row r="113" spans="1:5" ht="48" customHeight="1" hidden="1">
      <c r="A113" s="20"/>
      <c r="B113" s="3" t="s">
        <v>56</v>
      </c>
      <c r="C113" s="6">
        <v>0</v>
      </c>
      <c r="D113" s="6">
        <v>0</v>
      </c>
      <c r="E113" s="6">
        <v>0</v>
      </c>
    </row>
    <row r="114" spans="1:5" ht="16.5" customHeight="1">
      <c r="A114" s="21"/>
      <c r="B114" s="3" t="s">
        <v>9</v>
      </c>
      <c r="C114" s="6">
        <v>0</v>
      </c>
      <c r="D114" s="6">
        <v>0</v>
      </c>
      <c r="E114" s="6">
        <v>0</v>
      </c>
    </row>
    <row r="115" spans="1:5" ht="17.25" customHeight="1">
      <c r="A115" s="19" t="s">
        <v>28</v>
      </c>
      <c r="B115" s="3" t="s">
        <v>5</v>
      </c>
      <c r="C115" s="6">
        <f>C118</f>
        <v>18585.2</v>
      </c>
      <c r="D115" s="6">
        <f>D118</f>
        <v>18585.2</v>
      </c>
      <c r="E115" s="6">
        <f>E118</f>
        <v>9071.3</v>
      </c>
    </row>
    <row r="116" spans="1:5" ht="17.25" customHeight="1">
      <c r="A116" s="20"/>
      <c r="B116" s="3" t="s">
        <v>7</v>
      </c>
      <c r="C116" s="6">
        <v>0</v>
      </c>
      <c r="D116" s="6">
        <v>0</v>
      </c>
      <c r="E116" s="6">
        <v>0</v>
      </c>
    </row>
    <row r="117" spans="1:5" ht="48" customHeight="1" hidden="1">
      <c r="A117" s="20"/>
      <c r="B117" s="3" t="s">
        <v>55</v>
      </c>
      <c r="C117" s="6">
        <v>0</v>
      </c>
      <c r="D117" s="6">
        <v>0</v>
      </c>
      <c r="E117" s="6">
        <v>0</v>
      </c>
    </row>
    <row r="118" spans="1:5" ht="18" customHeight="1">
      <c r="A118" s="20"/>
      <c r="B118" s="3" t="s">
        <v>6</v>
      </c>
      <c r="C118" s="6">
        <v>18585.2</v>
      </c>
      <c r="D118" s="6">
        <v>18585.2</v>
      </c>
      <c r="E118" s="6">
        <v>9071.3</v>
      </c>
    </row>
    <row r="119" spans="1:5" ht="48.75" customHeight="1" hidden="1">
      <c r="A119" s="20"/>
      <c r="B119" s="3" t="s">
        <v>55</v>
      </c>
      <c r="C119" s="6">
        <v>0</v>
      </c>
      <c r="D119" s="6">
        <v>0</v>
      </c>
      <c r="E119" s="6">
        <v>0</v>
      </c>
    </row>
    <row r="120" spans="1:5" ht="18" customHeight="1">
      <c r="A120" s="20"/>
      <c r="B120" s="3" t="s">
        <v>8</v>
      </c>
      <c r="C120" s="6">
        <v>0</v>
      </c>
      <c r="D120" s="6">
        <v>0</v>
      </c>
      <c r="E120" s="6">
        <v>0</v>
      </c>
    </row>
    <row r="121" spans="1:5" ht="48" customHeight="1" hidden="1">
      <c r="A121" s="20"/>
      <c r="B121" s="3" t="s">
        <v>56</v>
      </c>
      <c r="C121" s="6">
        <v>0</v>
      </c>
      <c r="D121" s="6">
        <v>0</v>
      </c>
      <c r="E121" s="6">
        <v>0</v>
      </c>
    </row>
    <row r="122" spans="1:5" ht="18" customHeight="1">
      <c r="A122" s="21"/>
      <c r="B122" s="3" t="s">
        <v>9</v>
      </c>
      <c r="C122" s="6">
        <v>0</v>
      </c>
      <c r="D122" s="6">
        <v>0</v>
      </c>
      <c r="E122" s="6">
        <v>0</v>
      </c>
    </row>
    <row r="123" spans="1:5" ht="19.5" customHeight="1">
      <c r="A123" s="19" t="s">
        <v>29</v>
      </c>
      <c r="B123" s="3" t="s">
        <v>5</v>
      </c>
      <c r="C123" s="6">
        <f>C124</f>
        <v>385.3</v>
      </c>
      <c r="D123" s="6">
        <f>D124</f>
        <v>385.3</v>
      </c>
      <c r="E123" s="6">
        <f>E124</f>
        <v>237.8</v>
      </c>
    </row>
    <row r="124" spans="1:5" ht="19.5" customHeight="1">
      <c r="A124" s="20"/>
      <c r="B124" s="3" t="s">
        <v>7</v>
      </c>
      <c r="C124" s="6">
        <v>385.3</v>
      </c>
      <c r="D124" s="6">
        <v>385.3</v>
      </c>
      <c r="E124" s="6">
        <v>237.8</v>
      </c>
    </row>
    <row r="125" spans="1:5" ht="49.5" customHeight="1" hidden="1">
      <c r="A125" s="20"/>
      <c r="B125" s="3" t="s">
        <v>55</v>
      </c>
      <c r="C125" s="6">
        <v>0</v>
      </c>
      <c r="D125" s="6">
        <v>0</v>
      </c>
      <c r="E125" s="6">
        <v>0</v>
      </c>
    </row>
    <row r="126" spans="1:5" ht="18" customHeight="1">
      <c r="A126" s="20"/>
      <c r="B126" s="3" t="s">
        <v>6</v>
      </c>
      <c r="C126" s="6">
        <v>0</v>
      </c>
      <c r="D126" s="6">
        <v>0</v>
      </c>
      <c r="E126" s="6">
        <v>0</v>
      </c>
    </row>
    <row r="127" spans="1:5" ht="49.5" customHeight="1" hidden="1">
      <c r="A127" s="20"/>
      <c r="B127" s="3" t="s">
        <v>55</v>
      </c>
      <c r="C127" s="6">
        <v>0</v>
      </c>
      <c r="D127" s="6">
        <v>0</v>
      </c>
      <c r="E127" s="6">
        <v>0</v>
      </c>
    </row>
    <row r="128" spans="1:5" ht="17.25" customHeight="1">
      <c r="A128" s="20"/>
      <c r="B128" s="3" t="s">
        <v>8</v>
      </c>
      <c r="C128" s="6">
        <v>0</v>
      </c>
      <c r="D128" s="6">
        <v>0</v>
      </c>
      <c r="E128" s="6">
        <v>0</v>
      </c>
    </row>
    <row r="129" spans="1:5" ht="49.5" customHeight="1" hidden="1">
      <c r="A129" s="20"/>
      <c r="B129" s="3" t="s">
        <v>56</v>
      </c>
      <c r="C129" s="6">
        <v>0</v>
      </c>
      <c r="D129" s="6">
        <v>0</v>
      </c>
      <c r="E129" s="6">
        <v>0</v>
      </c>
    </row>
    <row r="130" spans="1:5" ht="47.25" customHeight="1">
      <c r="A130" s="21"/>
      <c r="B130" s="3" t="s">
        <v>9</v>
      </c>
      <c r="C130" s="6">
        <v>0</v>
      </c>
      <c r="D130" s="6">
        <v>0</v>
      </c>
      <c r="E130" s="6">
        <v>0</v>
      </c>
    </row>
    <row r="131" spans="1:5" ht="16.5" customHeight="1">
      <c r="A131" s="24" t="s">
        <v>30</v>
      </c>
      <c r="B131" s="3" t="s">
        <v>5</v>
      </c>
      <c r="C131" s="6">
        <f>C134</f>
        <v>455.5</v>
      </c>
      <c r="D131" s="6">
        <f>D134</f>
        <v>455.5</v>
      </c>
      <c r="E131" s="6">
        <f>E134</f>
        <v>178</v>
      </c>
    </row>
    <row r="132" spans="1:5" ht="16.5" customHeight="1">
      <c r="A132" s="25"/>
      <c r="B132" s="3" t="s">
        <v>7</v>
      </c>
      <c r="C132" s="6">
        <v>0</v>
      </c>
      <c r="D132" s="6">
        <v>0</v>
      </c>
      <c r="E132" s="6">
        <v>0</v>
      </c>
    </row>
    <row r="133" spans="1:5" ht="49.5" customHeight="1" hidden="1">
      <c r="A133" s="25"/>
      <c r="B133" s="3" t="s">
        <v>55</v>
      </c>
      <c r="C133" s="6">
        <v>0</v>
      </c>
      <c r="D133" s="6">
        <v>0</v>
      </c>
      <c r="E133" s="6">
        <v>0</v>
      </c>
    </row>
    <row r="134" spans="1:5" ht="15" customHeight="1">
      <c r="A134" s="25"/>
      <c r="B134" s="3" t="s">
        <v>6</v>
      </c>
      <c r="C134" s="6">
        <v>455.5</v>
      </c>
      <c r="D134" s="6">
        <v>455.5</v>
      </c>
      <c r="E134" s="7">
        <v>178</v>
      </c>
    </row>
    <row r="135" spans="1:5" ht="45.75" customHeight="1" hidden="1">
      <c r="A135" s="25"/>
      <c r="B135" s="3" t="s">
        <v>55</v>
      </c>
      <c r="C135" s="6">
        <v>0</v>
      </c>
      <c r="D135" s="6">
        <v>0</v>
      </c>
      <c r="E135" s="6">
        <v>0</v>
      </c>
    </row>
    <row r="136" spans="1:5" ht="16.5" customHeight="1">
      <c r="A136" s="25"/>
      <c r="B136" s="3" t="s">
        <v>8</v>
      </c>
      <c r="C136" s="6">
        <v>0</v>
      </c>
      <c r="D136" s="6">
        <v>0</v>
      </c>
      <c r="E136" s="6">
        <v>0</v>
      </c>
    </row>
    <row r="137" spans="1:5" ht="48" customHeight="1" hidden="1">
      <c r="A137" s="25"/>
      <c r="B137" s="3" t="s">
        <v>56</v>
      </c>
      <c r="C137" s="6">
        <v>0</v>
      </c>
      <c r="D137" s="6">
        <v>0</v>
      </c>
      <c r="E137" s="6">
        <v>0</v>
      </c>
    </row>
    <row r="138" spans="1:5" ht="27.75" customHeight="1">
      <c r="A138" s="26"/>
      <c r="B138" s="3" t="s">
        <v>9</v>
      </c>
      <c r="C138" s="6">
        <v>0</v>
      </c>
      <c r="D138" s="6">
        <v>0</v>
      </c>
      <c r="E138" s="6">
        <v>0</v>
      </c>
    </row>
    <row r="139" spans="1:5" ht="17.25" customHeight="1">
      <c r="A139" s="24" t="s">
        <v>31</v>
      </c>
      <c r="B139" s="3" t="s">
        <v>5</v>
      </c>
      <c r="C139" s="6">
        <f>C142+C140</f>
        <v>31876.5</v>
      </c>
      <c r="D139" s="6">
        <f>D142+D140</f>
        <v>31876.5</v>
      </c>
      <c r="E139" s="6">
        <f>E142+E140</f>
        <v>18936.4</v>
      </c>
    </row>
    <row r="140" spans="1:5" ht="17.25" customHeight="1">
      <c r="A140" s="25"/>
      <c r="B140" s="3" t="s">
        <v>7</v>
      </c>
      <c r="C140" s="6">
        <v>19189.6</v>
      </c>
      <c r="D140" s="6">
        <v>19189.6</v>
      </c>
      <c r="E140" s="6">
        <v>10907.3</v>
      </c>
    </row>
    <row r="141" spans="1:5" ht="48" customHeight="1" hidden="1">
      <c r="A141" s="25"/>
      <c r="B141" s="3" t="s">
        <v>55</v>
      </c>
      <c r="C141" s="6">
        <v>0</v>
      </c>
      <c r="D141" s="6">
        <v>0</v>
      </c>
      <c r="E141" s="6">
        <v>0</v>
      </c>
    </row>
    <row r="142" spans="1:5" ht="16.5" customHeight="1">
      <c r="A142" s="25"/>
      <c r="B142" s="3" t="s">
        <v>6</v>
      </c>
      <c r="C142" s="6">
        <v>12686.9</v>
      </c>
      <c r="D142" s="6">
        <v>12686.9</v>
      </c>
      <c r="E142" s="6">
        <v>8029.1</v>
      </c>
    </row>
    <row r="143" spans="1:5" ht="51" customHeight="1" hidden="1">
      <c r="A143" s="25"/>
      <c r="B143" s="3" t="s">
        <v>55</v>
      </c>
      <c r="C143" s="6">
        <v>0</v>
      </c>
      <c r="D143" s="6">
        <v>0</v>
      </c>
      <c r="E143" s="6">
        <v>0</v>
      </c>
    </row>
    <row r="144" spans="1:5" ht="18" customHeight="1">
      <c r="A144" s="25"/>
      <c r="B144" s="3" t="s">
        <v>8</v>
      </c>
      <c r="C144" s="6">
        <v>0</v>
      </c>
      <c r="D144" s="6">
        <v>0</v>
      </c>
      <c r="E144" s="6">
        <v>0</v>
      </c>
    </row>
    <row r="145" spans="1:5" ht="48" customHeight="1" hidden="1">
      <c r="A145" s="25"/>
      <c r="B145" s="3" t="s">
        <v>56</v>
      </c>
      <c r="C145" s="6">
        <v>0</v>
      </c>
      <c r="D145" s="6">
        <v>0</v>
      </c>
      <c r="E145" s="6">
        <v>0</v>
      </c>
    </row>
    <row r="146" spans="1:5" ht="126.75" customHeight="1">
      <c r="A146" s="26"/>
      <c r="B146" s="3" t="s">
        <v>9</v>
      </c>
      <c r="C146" s="6">
        <v>0</v>
      </c>
      <c r="D146" s="6">
        <v>0</v>
      </c>
      <c r="E146" s="6">
        <v>0</v>
      </c>
    </row>
    <row r="147" spans="1:5" ht="17.25" customHeight="1">
      <c r="A147" s="24" t="s">
        <v>32</v>
      </c>
      <c r="B147" s="3" t="s">
        <v>5</v>
      </c>
      <c r="C147" s="6">
        <f>C150+C148+C152+C154</f>
        <v>8061.6</v>
      </c>
      <c r="D147" s="6">
        <f>D150+D148+D152+D154</f>
        <v>8061.6</v>
      </c>
      <c r="E147" s="6">
        <f>E150+E148+E152+E154</f>
        <v>827.7</v>
      </c>
    </row>
    <row r="148" spans="1:5" ht="17.25" customHeight="1">
      <c r="A148" s="25"/>
      <c r="B148" s="3" t="s">
        <v>7</v>
      </c>
      <c r="C148" s="6">
        <v>0</v>
      </c>
      <c r="D148" s="6">
        <v>0</v>
      </c>
      <c r="E148" s="6">
        <v>0</v>
      </c>
    </row>
    <row r="149" spans="1:5" ht="50.25" customHeight="1" hidden="1">
      <c r="A149" s="25"/>
      <c r="B149" s="3" t="s">
        <v>55</v>
      </c>
      <c r="C149" s="6">
        <v>0</v>
      </c>
      <c r="D149" s="6">
        <v>0</v>
      </c>
      <c r="E149" s="6">
        <v>0</v>
      </c>
    </row>
    <row r="150" spans="1:5" ht="16.5" customHeight="1">
      <c r="A150" s="25"/>
      <c r="B150" s="3" t="s">
        <v>6</v>
      </c>
      <c r="C150" s="6">
        <v>8061.6</v>
      </c>
      <c r="D150" s="6">
        <v>8061.6</v>
      </c>
      <c r="E150" s="6">
        <v>827.7</v>
      </c>
    </row>
    <row r="151" spans="1:5" ht="49.5" customHeight="1" hidden="1">
      <c r="A151" s="25"/>
      <c r="B151" s="3" t="s">
        <v>55</v>
      </c>
      <c r="C151" s="6">
        <v>0</v>
      </c>
      <c r="D151" s="6">
        <v>0</v>
      </c>
      <c r="E151" s="6">
        <v>0</v>
      </c>
    </row>
    <row r="152" spans="1:5" ht="16.5" customHeight="1">
      <c r="A152" s="25"/>
      <c r="B152" s="3" t="s">
        <v>8</v>
      </c>
      <c r="C152" s="6">
        <v>0</v>
      </c>
      <c r="D152" s="6">
        <v>0</v>
      </c>
      <c r="E152" s="6">
        <v>0</v>
      </c>
    </row>
    <row r="153" spans="1:5" ht="48" customHeight="1" hidden="1">
      <c r="A153" s="25"/>
      <c r="B153" s="3" t="s">
        <v>56</v>
      </c>
      <c r="C153" s="6">
        <v>0</v>
      </c>
      <c r="D153" s="6">
        <v>0</v>
      </c>
      <c r="E153" s="6">
        <v>0</v>
      </c>
    </row>
    <row r="154" spans="1:5" ht="36.75" customHeight="1">
      <c r="A154" s="26"/>
      <c r="B154" s="3" t="s">
        <v>9</v>
      </c>
      <c r="C154" s="6">
        <v>0</v>
      </c>
      <c r="D154" s="6">
        <v>0</v>
      </c>
      <c r="E154" s="6">
        <v>0</v>
      </c>
    </row>
    <row r="155" spans="1:5" ht="16.5" customHeight="1">
      <c r="A155" s="24" t="s">
        <v>33</v>
      </c>
      <c r="B155" s="3" t="s">
        <v>5</v>
      </c>
      <c r="C155" s="6">
        <f>C156</f>
        <v>53902.1</v>
      </c>
      <c r="D155" s="6">
        <f>D156</f>
        <v>53902.1</v>
      </c>
      <c r="E155" s="6">
        <f>E156</f>
        <v>29349.3</v>
      </c>
    </row>
    <row r="156" spans="1:5" ht="15.75" customHeight="1">
      <c r="A156" s="25"/>
      <c r="B156" s="3" t="s">
        <v>7</v>
      </c>
      <c r="C156" s="6">
        <v>53902.1</v>
      </c>
      <c r="D156" s="6">
        <v>53902.1</v>
      </c>
      <c r="E156" s="7">
        <v>29349.3</v>
      </c>
    </row>
    <row r="157" spans="1:5" ht="46.5" customHeight="1" hidden="1">
      <c r="A157" s="25"/>
      <c r="B157" s="3" t="s">
        <v>55</v>
      </c>
      <c r="C157" s="6">
        <v>0</v>
      </c>
      <c r="D157" s="6">
        <v>0</v>
      </c>
      <c r="E157" s="6">
        <v>0</v>
      </c>
    </row>
    <row r="158" spans="1:5" ht="17.25" customHeight="1">
      <c r="A158" s="25"/>
      <c r="B158" s="3" t="s">
        <v>6</v>
      </c>
      <c r="C158" s="6">
        <v>0</v>
      </c>
      <c r="D158" s="6">
        <v>0</v>
      </c>
      <c r="E158" s="6">
        <v>0</v>
      </c>
    </row>
    <row r="159" spans="1:5" ht="48.75" customHeight="1" hidden="1">
      <c r="A159" s="25"/>
      <c r="B159" s="3" t="s">
        <v>55</v>
      </c>
      <c r="C159" s="6">
        <v>0</v>
      </c>
      <c r="D159" s="6">
        <v>0</v>
      </c>
      <c r="E159" s="6">
        <v>0</v>
      </c>
    </row>
    <row r="160" spans="1:5" ht="17.25" customHeight="1">
      <c r="A160" s="25"/>
      <c r="B160" s="3" t="s">
        <v>8</v>
      </c>
      <c r="C160" s="6">
        <v>0</v>
      </c>
      <c r="D160" s="6">
        <v>0</v>
      </c>
      <c r="E160" s="6">
        <v>0</v>
      </c>
    </row>
    <row r="161" spans="1:5" ht="47.25" customHeight="1" hidden="1">
      <c r="A161" s="25"/>
      <c r="B161" s="3" t="s">
        <v>56</v>
      </c>
      <c r="C161" s="6">
        <v>0</v>
      </c>
      <c r="D161" s="6">
        <v>0</v>
      </c>
      <c r="E161" s="6">
        <v>0</v>
      </c>
    </row>
    <row r="162" spans="1:5" ht="84" customHeight="1">
      <c r="A162" s="26"/>
      <c r="B162" s="3" t="s">
        <v>9</v>
      </c>
      <c r="C162" s="6">
        <v>0</v>
      </c>
      <c r="D162" s="6">
        <v>0</v>
      </c>
      <c r="E162" s="6">
        <v>0</v>
      </c>
    </row>
    <row r="163" spans="1:5" ht="16.5" customHeight="1">
      <c r="A163" s="19" t="s">
        <v>34</v>
      </c>
      <c r="B163" s="3" t="s">
        <v>5</v>
      </c>
      <c r="C163" s="6">
        <f>C166+C168</f>
        <v>16158.8</v>
      </c>
      <c r="D163" s="6">
        <f>D166+D168</f>
        <v>18575.9</v>
      </c>
      <c r="E163" s="6">
        <f>E166+E168</f>
        <v>14366.8</v>
      </c>
    </row>
    <row r="164" spans="1:5" ht="16.5" customHeight="1">
      <c r="A164" s="20"/>
      <c r="B164" s="3" t="s">
        <v>7</v>
      </c>
      <c r="C164" s="6">
        <v>0</v>
      </c>
      <c r="D164" s="6">
        <v>0</v>
      </c>
      <c r="E164" s="6">
        <v>0</v>
      </c>
    </row>
    <row r="165" spans="1:5" ht="16.5" customHeight="1">
      <c r="A165" s="20"/>
      <c r="B165" s="3" t="s">
        <v>55</v>
      </c>
      <c r="C165" s="6">
        <v>0</v>
      </c>
      <c r="D165" s="6">
        <v>0</v>
      </c>
      <c r="E165" s="6">
        <v>0</v>
      </c>
    </row>
    <row r="166" spans="1:5" ht="15.75">
      <c r="A166" s="20"/>
      <c r="B166" s="3" t="s">
        <v>6</v>
      </c>
      <c r="C166" s="6">
        <v>16158.8</v>
      </c>
      <c r="D166" s="6">
        <v>18575.9</v>
      </c>
      <c r="E166" s="6">
        <v>14366.8</v>
      </c>
    </row>
    <row r="167" spans="1:5" ht="47.25" hidden="1">
      <c r="A167" s="20"/>
      <c r="B167" s="3" t="s">
        <v>55</v>
      </c>
      <c r="C167" s="6">
        <v>0</v>
      </c>
      <c r="D167" s="6">
        <v>0</v>
      </c>
      <c r="E167" s="6">
        <v>0</v>
      </c>
    </row>
    <row r="168" spans="1:5" ht="15.75">
      <c r="A168" s="20"/>
      <c r="B168" s="3" t="s">
        <v>8</v>
      </c>
      <c r="C168" s="6">
        <v>0</v>
      </c>
      <c r="D168" s="6">
        <v>0</v>
      </c>
      <c r="E168" s="6">
        <v>0</v>
      </c>
    </row>
    <row r="169" spans="1:5" ht="46.5" customHeight="1" hidden="1">
      <c r="A169" s="20"/>
      <c r="B169" s="3" t="s">
        <v>56</v>
      </c>
      <c r="C169" s="6">
        <v>0</v>
      </c>
      <c r="D169" s="6">
        <v>0</v>
      </c>
      <c r="E169" s="6">
        <v>0</v>
      </c>
    </row>
    <row r="170" spans="1:5" ht="15.75">
      <c r="A170" s="21"/>
      <c r="B170" s="3" t="s">
        <v>9</v>
      </c>
      <c r="C170" s="6">
        <v>0</v>
      </c>
      <c r="D170" s="6">
        <v>0</v>
      </c>
      <c r="E170" s="6">
        <v>0</v>
      </c>
    </row>
    <row r="171" spans="1:5" ht="15" customHeight="1">
      <c r="A171" s="23" t="s">
        <v>35</v>
      </c>
      <c r="B171" s="3" t="s">
        <v>5</v>
      </c>
      <c r="C171" s="6">
        <f>C176+C178</f>
        <v>6002.6</v>
      </c>
      <c r="D171" s="6">
        <f>D176+D178</f>
        <v>6002.6</v>
      </c>
      <c r="E171" s="6">
        <f>E176+E178</f>
        <v>3280.3</v>
      </c>
    </row>
    <row r="172" spans="1:5" ht="15" customHeight="1">
      <c r="A172" s="23"/>
      <c r="B172" s="3" t="s">
        <v>7</v>
      </c>
      <c r="C172" s="6">
        <v>0</v>
      </c>
      <c r="D172" s="6">
        <v>0</v>
      </c>
      <c r="E172" s="6">
        <v>0</v>
      </c>
    </row>
    <row r="173" spans="1:5" ht="48.75" customHeight="1" hidden="1">
      <c r="A173" s="23"/>
      <c r="B173" s="3" t="s">
        <v>55</v>
      </c>
      <c r="C173" s="6">
        <v>0</v>
      </c>
      <c r="D173" s="6">
        <v>0</v>
      </c>
      <c r="E173" s="6">
        <v>0</v>
      </c>
    </row>
    <row r="174" spans="1:5" ht="15" customHeight="1">
      <c r="A174" s="23"/>
      <c r="B174" s="3" t="s">
        <v>6</v>
      </c>
      <c r="C174" s="6">
        <v>0</v>
      </c>
      <c r="D174" s="6">
        <v>0</v>
      </c>
      <c r="E174" s="6">
        <v>0</v>
      </c>
    </row>
    <row r="175" spans="1:5" ht="47.25" customHeight="1" hidden="1">
      <c r="A175" s="23"/>
      <c r="B175" s="3" t="s">
        <v>55</v>
      </c>
      <c r="C175" s="6">
        <v>0</v>
      </c>
      <c r="D175" s="6">
        <v>0</v>
      </c>
      <c r="E175" s="6">
        <v>0</v>
      </c>
    </row>
    <row r="176" spans="1:5" ht="18" customHeight="1">
      <c r="A176" s="23"/>
      <c r="B176" s="3" t="s">
        <v>8</v>
      </c>
      <c r="C176" s="6">
        <v>6002.6</v>
      </c>
      <c r="D176" s="6">
        <v>6002.6</v>
      </c>
      <c r="E176" s="6">
        <v>3280.3</v>
      </c>
    </row>
    <row r="177" spans="1:5" ht="47.25" customHeight="1" hidden="1">
      <c r="A177" s="23"/>
      <c r="B177" s="3" t="s">
        <v>56</v>
      </c>
      <c r="C177" s="6">
        <v>0</v>
      </c>
      <c r="D177" s="6">
        <v>0</v>
      </c>
      <c r="E177" s="6">
        <v>0</v>
      </c>
    </row>
    <row r="178" spans="1:5" ht="27.75" customHeight="1">
      <c r="A178" s="23"/>
      <c r="B178" s="3" t="s">
        <v>9</v>
      </c>
      <c r="C178" s="6">
        <v>0</v>
      </c>
      <c r="D178" s="6">
        <v>0</v>
      </c>
      <c r="E178" s="7">
        <v>0</v>
      </c>
    </row>
    <row r="179" spans="1:5" ht="16.5" customHeight="1">
      <c r="A179" s="27" t="s">
        <v>36</v>
      </c>
      <c r="B179" s="3" t="s">
        <v>5</v>
      </c>
      <c r="C179" s="6">
        <f>SUM(C182:C186)</f>
        <v>0</v>
      </c>
      <c r="D179" s="6">
        <f>SUM(D182:D186)</f>
        <v>0</v>
      </c>
      <c r="E179" s="6">
        <f>SUM(E182:E186)</f>
        <v>0</v>
      </c>
    </row>
    <row r="180" spans="1:5" ht="16.5" customHeight="1">
      <c r="A180" s="28"/>
      <c r="B180" s="3" t="s">
        <v>7</v>
      </c>
      <c r="C180" s="6">
        <v>8627.2</v>
      </c>
      <c r="D180" s="6">
        <v>8627.2</v>
      </c>
      <c r="E180" s="7">
        <v>8505.7</v>
      </c>
    </row>
    <row r="181" spans="1:5" ht="47.25" customHeight="1" hidden="1">
      <c r="A181" s="28"/>
      <c r="B181" s="3" t="s">
        <v>55</v>
      </c>
      <c r="C181" s="6">
        <v>0</v>
      </c>
      <c r="D181" s="6">
        <v>0</v>
      </c>
      <c r="E181" s="6">
        <v>0</v>
      </c>
    </row>
    <row r="182" spans="1:5" ht="16.5" customHeight="1">
      <c r="A182" s="28"/>
      <c r="B182" s="3" t="s">
        <v>6</v>
      </c>
      <c r="C182" s="6">
        <v>0</v>
      </c>
      <c r="D182" s="6">
        <v>0</v>
      </c>
      <c r="E182" s="7">
        <v>0</v>
      </c>
    </row>
    <row r="183" spans="1:5" ht="49.5" customHeight="1" hidden="1">
      <c r="A183" s="28"/>
      <c r="B183" s="3" t="s">
        <v>55</v>
      </c>
      <c r="C183" s="6">
        <v>0</v>
      </c>
      <c r="D183" s="6">
        <v>0</v>
      </c>
      <c r="E183" s="6">
        <v>0</v>
      </c>
    </row>
    <row r="184" spans="1:5" ht="16.5" customHeight="1">
      <c r="A184" s="28"/>
      <c r="B184" s="3" t="s">
        <v>8</v>
      </c>
      <c r="C184" s="6">
        <v>0</v>
      </c>
      <c r="D184" s="6">
        <v>0</v>
      </c>
      <c r="E184" s="7">
        <v>0</v>
      </c>
    </row>
    <row r="185" spans="1:5" ht="48" customHeight="1" hidden="1">
      <c r="A185" s="28"/>
      <c r="B185" s="3" t="s">
        <v>56</v>
      </c>
      <c r="C185" s="6">
        <v>0</v>
      </c>
      <c r="D185" s="6">
        <v>0</v>
      </c>
      <c r="E185" s="6">
        <v>0</v>
      </c>
    </row>
    <row r="186" spans="1:5" ht="16.5" customHeight="1">
      <c r="A186" s="29"/>
      <c r="B186" s="3" t="s">
        <v>9</v>
      </c>
      <c r="C186" s="6">
        <v>0</v>
      </c>
      <c r="D186" s="6">
        <v>0</v>
      </c>
      <c r="E186" s="7">
        <v>0</v>
      </c>
    </row>
    <row r="187" spans="1:5" ht="16.5" customHeight="1">
      <c r="A187" s="27" t="s">
        <v>37</v>
      </c>
      <c r="B187" s="3" t="s">
        <v>5</v>
      </c>
      <c r="C187" s="6">
        <f>SUM(C190:C194)</f>
        <v>0</v>
      </c>
      <c r="D187" s="6">
        <f>SUM(D190:D194)</f>
        <v>0</v>
      </c>
      <c r="E187" s="6">
        <f>SUM(E190:E194)</f>
        <v>0</v>
      </c>
    </row>
    <row r="188" spans="1:5" ht="16.5" customHeight="1">
      <c r="A188" s="28"/>
      <c r="B188" s="3" t="s">
        <v>7</v>
      </c>
      <c r="C188" s="6">
        <v>5331.4</v>
      </c>
      <c r="D188" s="6">
        <v>5331.4</v>
      </c>
      <c r="E188" s="7">
        <v>978</v>
      </c>
    </row>
    <row r="189" spans="1:5" ht="49.5" customHeight="1" hidden="1">
      <c r="A189" s="28"/>
      <c r="B189" s="3" t="s">
        <v>55</v>
      </c>
      <c r="C189" s="6">
        <v>0</v>
      </c>
      <c r="D189" s="6">
        <v>0</v>
      </c>
      <c r="E189" s="6">
        <v>0</v>
      </c>
    </row>
    <row r="190" spans="1:5" ht="16.5" customHeight="1">
      <c r="A190" s="28"/>
      <c r="B190" s="3" t="s">
        <v>6</v>
      </c>
      <c r="C190" s="6">
        <v>0</v>
      </c>
      <c r="D190" s="6">
        <v>0</v>
      </c>
      <c r="E190" s="7">
        <v>0</v>
      </c>
    </row>
    <row r="191" spans="1:5" ht="48.75" customHeight="1" hidden="1">
      <c r="A191" s="28"/>
      <c r="B191" s="3" t="s">
        <v>55</v>
      </c>
      <c r="C191" s="6">
        <v>0</v>
      </c>
      <c r="D191" s="6">
        <v>0</v>
      </c>
      <c r="E191" s="6">
        <v>0</v>
      </c>
    </row>
    <row r="192" spans="1:5" ht="16.5" customHeight="1">
      <c r="A192" s="28"/>
      <c r="B192" s="3" t="s">
        <v>8</v>
      </c>
      <c r="C192" s="6">
        <v>0</v>
      </c>
      <c r="D192" s="6">
        <v>0</v>
      </c>
      <c r="E192" s="7">
        <v>0</v>
      </c>
    </row>
    <row r="193" spans="1:5" ht="48.75" customHeight="1" hidden="1">
      <c r="A193" s="28"/>
      <c r="B193" s="3" t="s">
        <v>56</v>
      </c>
      <c r="C193" s="6">
        <v>0</v>
      </c>
      <c r="D193" s="6">
        <v>0</v>
      </c>
      <c r="E193" s="6">
        <v>0</v>
      </c>
    </row>
    <row r="194" spans="1:5" ht="16.5" customHeight="1">
      <c r="A194" s="29"/>
      <c r="B194" s="3" t="s">
        <v>9</v>
      </c>
      <c r="C194" s="6">
        <v>0</v>
      </c>
      <c r="D194" s="6">
        <v>0</v>
      </c>
      <c r="E194" s="7">
        <v>0</v>
      </c>
    </row>
    <row r="195" spans="1:5" ht="15" customHeight="1">
      <c r="A195" s="19" t="s">
        <v>38</v>
      </c>
      <c r="B195" s="3" t="s">
        <v>5</v>
      </c>
      <c r="C195" s="6">
        <f>C198+C200</f>
        <v>35132.4</v>
      </c>
      <c r="D195" s="6">
        <f>D198+D200</f>
        <v>35139.1</v>
      </c>
      <c r="E195" s="6">
        <f>E198+E200</f>
        <v>15524.285</v>
      </c>
    </row>
    <row r="196" spans="1:5" ht="15" customHeight="1">
      <c r="A196" s="20"/>
      <c r="B196" s="3" t="s">
        <v>7</v>
      </c>
      <c r="C196" s="6">
        <v>0</v>
      </c>
      <c r="D196" s="6">
        <v>0</v>
      </c>
      <c r="E196" s="6">
        <v>0</v>
      </c>
    </row>
    <row r="197" spans="1:5" ht="47.25" customHeight="1" hidden="1">
      <c r="A197" s="20"/>
      <c r="B197" s="3" t="s">
        <v>55</v>
      </c>
      <c r="C197" s="6">
        <v>0</v>
      </c>
      <c r="D197" s="6">
        <v>0</v>
      </c>
      <c r="E197" s="6">
        <v>0</v>
      </c>
    </row>
    <row r="198" spans="1:5" ht="15.75">
      <c r="A198" s="20"/>
      <c r="B198" s="3" t="s">
        <v>6</v>
      </c>
      <c r="C198" s="6">
        <v>30157.3</v>
      </c>
      <c r="D198" s="6">
        <v>30157.3</v>
      </c>
      <c r="E198" s="7">
        <v>13409.1</v>
      </c>
    </row>
    <row r="199" spans="1:5" ht="47.25" hidden="1">
      <c r="A199" s="20"/>
      <c r="B199" s="3" t="s">
        <v>55</v>
      </c>
      <c r="C199" s="6">
        <v>0</v>
      </c>
      <c r="D199" s="6">
        <v>0</v>
      </c>
      <c r="E199" s="6">
        <v>0</v>
      </c>
    </row>
    <row r="200" spans="1:5" ht="15.75">
      <c r="A200" s="20"/>
      <c r="B200" s="3" t="s">
        <v>8</v>
      </c>
      <c r="C200" s="6">
        <v>4975.1</v>
      </c>
      <c r="D200" s="6">
        <v>4981.8</v>
      </c>
      <c r="E200" s="6">
        <f>187.342+1408.89+518.953</f>
        <v>2115.1850000000004</v>
      </c>
    </row>
    <row r="201" spans="1:5" ht="47.25" customHeight="1" hidden="1">
      <c r="A201" s="20"/>
      <c r="B201" s="3" t="s">
        <v>56</v>
      </c>
      <c r="C201" s="6">
        <v>0</v>
      </c>
      <c r="D201" s="6">
        <v>0</v>
      </c>
      <c r="E201" s="6">
        <v>0</v>
      </c>
    </row>
    <row r="202" spans="1:5" ht="15.75">
      <c r="A202" s="21"/>
      <c r="B202" s="3" t="s">
        <v>9</v>
      </c>
      <c r="C202" s="6">
        <v>0</v>
      </c>
      <c r="D202" s="6">
        <v>0</v>
      </c>
      <c r="E202" s="6">
        <v>0</v>
      </c>
    </row>
    <row r="203" spans="1:5" ht="15.75" customHeight="1">
      <c r="A203" s="19" t="s">
        <v>39</v>
      </c>
      <c r="B203" s="3" t="s">
        <v>5</v>
      </c>
      <c r="C203" s="6">
        <f>C208</f>
        <v>6</v>
      </c>
      <c r="D203" s="6">
        <f>D208</f>
        <v>6</v>
      </c>
      <c r="E203" s="6">
        <f>E208</f>
        <v>0</v>
      </c>
    </row>
    <row r="204" spans="1:5" ht="15.75" customHeight="1">
      <c r="A204" s="20"/>
      <c r="B204" s="3" t="s">
        <v>7</v>
      </c>
      <c r="C204" s="6">
        <v>0</v>
      </c>
      <c r="D204" s="6">
        <v>0</v>
      </c>
      <c r="E204" s="6">
        <v>0</v>
      </c>
    </row>
    <row r="205" spans="1:5" ht="15.75" customHeight="1">
      <c r="A205" s="20"/>
      <c r="B205" s="3" t="s">
        <v>55</v>
      </c>
      <c r="C205" s="6">
        <v>0</v>
      </c>
      <c r="D205" s="6">
        <v>0</v>
      </c>
      <c r="E205" s="6">
        <v>0</v>
      </c>
    </row>
    <row r="206" spans="1:5" ht="16.5" customHeight="1">
      <c r="A206" s="20"/>
      <c r="B206" s="3" t="s">
        <v>6</v>
      </c>
      <c r="C206" s="6">
        <v>0</v>
      </c>
      <c r="D206" s="6">
        <v>0</v>
      </c>
      <c r="E206" s="6">
        <v>0</v>
      </c>
    </row>
    <row r="207" spans="1:5" ht="47.25" hidden="1">
      <c r="A207" s="20"/>
      <c r="B207" s="3" t="s">
        <v>55</v>
      </c>
      <c r="C207" s="6">
        <v>0</v>
      </c>
      <c r="D207" s="6">
        <v>0</v>
      </c>
      <c r="E207" s="6">
        <v>0</v>
      </c>
    </row>
    <row r="208" spans="1:5" ht="15.75">
      <c r="A208" s="20"/>
      <c r="B208" s="3" t="s">
        <v>8</v>
      </c>
      <c r="C208" s="6">
        <v>6</v>
      </c>
      <c r="D208" s="6">
        <v>6</v>
      </c>
      <c r="E208" s="6">
        <v>0</v>
      </c>
    </row>
    <row r="209" spans="1:5" ht="48.75" customHeight="1" hidden="1">
      <c r="A209" s="20"/>
      <c r="B209" s="3" t="s">
        <v>56</v>
      </c>
      <c r="C209" s="6">
        <v>0</v>
      </c>
      <c r="D209" s="6">
        <v>0</v>
      </c>
      <c r="E209" s="6">
        <v>0</v>
      </c>
    </row>
    <row r="210" spans="1:5" ht="15.75">
      <c r="A210" s="21"/>
      <c r="B210" s="3" t="s">
        <v>9</v>
      </c>
      <c r="C210" s="6">
        <v>0</v>
      </c>
      <c r="D210" s="6">
        <v>0</v>
      </c>
      <c r="E210" s="6">
        <v>0</v>
      </c>
    </row>
    <row r="211" spans="1:5" ht="15.75" customHeight="1">
      <c r="A211" s="19" t="s">
        <v>40</v>
      </c>
      <c r="B211" s="3" t="s">
        <v>5</v>
      </c>
      <c r="C211" s="6">
        <f>C216</f>
        <v>107.7</v>
      </c>
      <c r="D211" s="6">
        <f>D216</f>
        <v>107.7</v>
      </c>
      <c r="E211" s="6">
        <f>E216</f>
        <v>41</v>
      </c>
    </row>
    <row r="212" spans="1:5" ht="15.75" customHeight="1">
      <c r="A212" s="20"/>
      <c r="B212" s="3" t="s">
        <v>7</v>
      </c>
      <c r="C212" s="6">
        <v>0</v>
      </c>
      <c r="D212" s="6">
        <v>0</v>
      </c>
      <c r="E212" s="6">
        <v>0</v>
      </c>
    </row>
    <row r="213" spans="1:5" ht="47.25" customHeight="1" hidden="1">
      <c r="A213" s="20"/>
      <c r="B213" s="3" t="s">
        <v>55</v>
      </c>
      <c r="C213" s="6">
        <v>0</v>
      </c>
      <c r="D213" s="6">
        <v>0</v>
      </c>
      <c r="E213" s="6">
        <v>0</v>
      </c>
    </row>
    <row r="214" spans="1:5" ht="15.75" customHeight="1">
      <c r="A214" s="20"/>
      <c r="B214" s="3" t="s">
        <v>6</v>
      </c>
      <c r="C214" s="6">
        <v>0</v>
      </c>
      <c r="D214" s="6">
        <v>0</v>
      </c>
      <c r="E214" s="6">
        <v>0</v>
      </c>
    </row>
    <row r="215" spans="1:5" ht="46.5" customHeight="1" hidden="1">
      <c r="A215" s="20"/>
      <c r="B215" s="3" t="s">
        <v>55</v>
      </c>
      <c r="C215" s="6">
        <v>0</v>
      </c>
      <c r="D215" s="6">
        <v>0</v>
      </c>
      <c r="E215" s="6">
        <v>0</v>
      </c>
    </row>
    <row r="216" spans="1:5" ht="15.75">
      <c r="A216" s="20"/>
      <c r="B216" s="3" t="s">
        <v>8</v>
      </c>
      <c r="C216" s="6">
        <v>107.7</v>
      </c>
      <c r="D216" s="6">
        <v>107.7</v>
      </c>
      <c r="E216" s="6">
        <v>41</v>
      </c>
    </row>
    <row r="217" spans="1:5" ht="48" customHeight="1" hidden="1">
      <c r="A217" s="20"/>
      <c r="B217" s="3" t="s">
        <v>56</v>
      </c>
      <c r="C217" s="6">
        <v>0</v>
      </c>
      <c r="D217" s="6">
        <v>0</v>
      </c>
      <c r="E217" s="6">
        <v>0</v>
      </c>
    </row>
    <row r="218" spans="1:5" ht="15.75">
      <c r="A218" s="21"/>
      <c r="B218" s="3" t="s">
        <v>9</v>
      </c>
      <c r="C218" s="6">
        <v>0</v>
      </c>
      <c r="D218" s="6">
        <v>0</v>
      </c>
      <c r="E218" s="6">
        <v>0</v>
      </c>
    </row>
    <row r="219" spans="1:5" ht="15.75">
      <c r="A219" s="22" t="s">
        <v>41</v>
      </c>
      <c r="B219" s="3" t="s">
        <v>5</v>
      </c>
      <c r="C219" s="6">
        <f>C222+C224+C226</f>
        <v>72018.8</v>
      </c>
      <c r="D219" s="6">
        <f>D222+D224+D226</f>
        <v>72168.8</v>
      </c>
      <c r="E219" s="6">
        <f>E222+E224+E226</f>
        <v>32647.6</v>
      </c>
    </row>
    <row r="220" spans="1:5" ht="15.75">
      <c r="A220" s="22"/>
      <c r="B220" s="3" t="s">
        <v>7</v>
      </c>
      <c r="C220" s="6">
        <v>0</v>
      </c>
      <c r="D220" s="6">
        <v>0</v>
      </c>
      <c r="E220" s="6">
        <v>0</v>
      </c>
    </row>
    <row r="221" spans="1:5" ht="47.25" hidden="1">
      <c r="A221" s="22"/>
      <c r="B221" s="3" t="s">
        <v>55</v>
      </c>
      <c r="C221" s="6">
        <v>0</v>
      </c>
      <c r="D221" s="6">
        <v>0</v>
      </c>
      <c r="E221" s="6">
        <v>0</v>
      </c>
    </row>
    <row r="222" spans="1:5" ht="15.75">
      <c r="A222" s="22"/>
      <c r="B222" s="3" t="s">
        <v>6</v>
      </c>
      <c r="C222" s="6">
        <f>C230</f>
        <v>63728.1</v>
      </c>
      <c r="D222" s="6">
        <f>D230</f>
        <v>63728.1</v>
      </c>
      <c r="E222" s="6">
        <f>E230</f>
        <v>27703.3</v>
      </c>
    </row>
    <row r="223" spans="1:5" ht="47.25" hidden="1">
      <c r="A223" s="22"/>
      <c r="B223" s="3" t="s">
        <v>55</v>
      </c>
      <c r="C223" s="6">
        <v>0</v>
      </c>
      <c r="D223" s="6">
        <v>0</v>
      </c>
      <c r="E223" s="6">
        <v>0</v>
      </c>
    </row>
    <row r="224" spans="1:5" ht="15.75">
      <c r="A224" s="22"/>
      <c r="B224" s="3" t="s">
        <v>8</v>
      </c>
      <c r="C224" s="6">
        <f>C232+C240+C248</f>
        <v>2201.9</v>
      </c>
      <c r="D224" s="6">
        <f>D232+D240+D248</f>
        <v>2201.9</v>
      </c>
      <c r="E224" s="6">
        <f>E232+E240+E248</f>
        <v>1142.4</v>
      </c>
    </row>
    <row r="225" spans="1:5" ht="48.75" customHeight="1" hidden="1">
      <c r="A225" s="22"/>
      <c r="B225" s="3" t="s">
        <v>56</v>
      </c>
      <c r="C225" s="6">
        <v>0</v>
      </c>
      <c r="D225" s="6">
        <v>0</v>
      </c>
      <c r="E225" s="6">
        <v>0</v>
      </c>
    </row>
    <row r="226" spans="1:5" ht="15.75">
      <c r="A226" s="22"/>
      <c r="B226" s="3" t="s">
        <v>9</v>
      </c>
      <c r="C226" s="6">
        <f>C234+C242</f>
        <v>6088.799999999999</v>
      </c>
      <c r="D226" s="6">
        <f>D234+D242</f>
        <v>6238.799999999999</v>
      </c>
      <c r="E226" s="6">
        <f>E234+E242</f>
        <v>3801.8999999999996</v>
      </c>
    </row>
    <row r="227" spans="1:5" ht="15.75" customHeight="1">
      <c r="A227" s="19" t="s">
        <v>44</v>
      </c>
      <c r="B227" s="3" t="s">
        <v>5</v>
      </c>
      <c r="C227" s="6">
        <f>C230+C232+C234</f>
        <v>71727.59999999999</v>
      </c>
      <c r="D227" s="6">
        <f>D230+D232+D234</f>
        <v>71877.59999999999</v>
      </c>
      <c r="E227" s="6">
        <f>E230+E232+E234</f>
        <v>32469.6</v>
      </c>
    </row>
    <row r="228" spans="1:5" ht="15.75" customHeight="1">
      <c r="A228" s="20"/>
      <c r="B228" s="3" t="s">
        <v>7</v>
      </c>
      <c r="C228" s="6">
        <v>0</v>
      </c>
      <c r="D228" s="6">
        <v>0</v>
      </c>
      <c r="E228" s="6">
        <v>0</v>
      </c>
    </row>
    <row r="229" spans="1:5" ht="49.5" customHeight="1" hidden="1">
      <c r="A229" s="20"/>
      <c r="B229" s="3" t="s">
        <v>55</v>
      </c>
      <c r="C229" s="6">
        <v>0</v>
      </c>
      <c r="D229" s="6">
        <v>0</v>
      </c>
      <c r="E229" s="6">
        <v>0</v>
      </c>
    </row>
    <row r="230" spans="1:5" ht="16.5" customHeight="1">
      <c r="A230" s="20"/>
      <c r="B230" s="3" t="s">
        <v>6</v>
      </c>
      <c r="C230" s="7">
        <v>63728.1</v>
      </c>
      <c r="D230" s="7">
        <v>63728.1</v>
      </c>
      <c r="E230" s="6">
        <v>27703.3</v>
      </c>
    </row>
    <row r="231" spans="1:5" ht="47.25" customHeight="1" hidden="1">
      <c r="A231" s="20"/>
      <c r="B231" s="3" t="s">
        <v>55</v>
      </c>
      <c r="C231" s="6">
        <v>0</v>
      </c>
      <c r="D231" s="6">
        <v>0</v>
      </c>
      <c r="E231" s="6">
        <v>0</v>
      </c>
    </row>
    <row r="232" spans="1:5" ht="15.75">
      <c r="A232" s="20"/>
      <c r="B232" s="3" t="s">
        <v>8</v>
      </c>
      <c r="C232" s="6">
        <f>1589.8+335.3</f>
        <v>1925.1</v>
      </c>
      <c r="D232" s="6">
        <f>1589.8+335.3</f>
        <v>1925.1</v>
      </c>
      <c r="E232" s="6">
        <v>970.4</v>
      </c>
    </row>
    <row r="233" spans="1:5" ht="47.25" customHeight="1" hidden="1">
      <c r="A233" s="20"/>
      <c r="B233" s="3" t="s">
        <v>56</v>
      </c>
      <c r="C233" s="6">
        <v>0</v>
      </c>
      <c r="D233" s="6">
        <v>0</v>
      </c>
      <c r="E233" s="6">
        <v>0</v>
      </c>
    </row>
    <row r="234" spans="1:5" ht="18" customHeight="1">
      <c r="A234" s="21"/>
      <c r="B234" s="3" t="s">
        <v>9</v>
      </c>
      <c r="C234" s="6">
        <f>4288.8+1785.6</f>
        <v>6074.4</v>
      </c>
      <c r="D234" s="6">
        <f>4288.8+1785.6+150</f>
        <v>6224.4</v>
      </c>
      <c r="E234" s="6">
        <f>2633.2+1162.7</f>
        <v>3795.8999999999996</v>
      </c>
    </row>
    <row r="235" spans="1:5" ht="15.75" customHeight="1">
      <c r="A235" s="19" t="s">
        <v>43</v>
      </c>
      <c r="B235" s="3" t="s">
        <v>5</v>
      </c>
      <c r="C235" s="6">
        <f>C240+C242</f>
        <v>191.20000000000002</v>
      </c>
      <c r="D235" s="6">
        <f>D240+D242</f>
        <v>191.20000000000002</v>
      </c>
      <c r="E235" s="6">
        <f>E240+E242</f>
        <v>78</v>
      </c>
    </row>
    <row r="236" spans="1:5" ht="15.75" customHeight="1">
      <c r="A236" s="20"/>
      <c r="B236" s="3" t="s">
        <v>7</v>
      </c>
      <c r="C236" s="6">
        <v>0</v>
      </c>
      <c r="D236" s="6">
        <v>0</v>
      </c>
      <c r="E236" s="6">
        <v>0</v>
      </c>
    </row>
    <row r="237" spans="1:5" ht="45.75" customHeight="1" hidden="1">
      <c r="A237" s="20"/>
      <c r="B237" s="3" t="s">
        <v>55</v>
      </c>
      <c r="C237" s="6">
        <v>0</v>
      </c>
      <c r="D237" s="6">
        <v>0</v>
      </c>
      <c r="E237" s="6">
        <v>0</v>
      </c>
    </row>
    <row r="238" spans="1:5" ht="15" customHeight="1">
      <c r="A238" s="20"/>
      <c r="B238" s="3" t="s">
        <v>6</v>
      </c>
      <c r="C238" s="6">
        <v>0</v>
      </c>
      <c r="D238" s="6">
        <v>0</v>
      </c>
      <c r="E238" s="6">
        <v>0</v>
      </c>
    </row>
    <row r="239" spans="1:5" ht="45.75" customHeight="1" hidden="1">
      <c r="A239" s="20"/>
      <c r="B239" s="3" t="s">
        <v>55</v>
      </c>
      <c r="C239" s="6">
        <v>0</v>
      </c>
      <c r="D239" s="6">
        <v>0</v>
      </c>
      <c r="E239" s="6">
        <v>0</v>
      </c>
    </row>
    <row r="240" spans="1:5" ht="15" customHeight="1">
      <c r="A240" s="20"/>
      <c r="B240" s="3" t="s">
        <v>8</v>
      </c>
      <c r="C240" s="6">
        <f>86.5+90.3</f>
        <v>176.8</v>
      </c>
      <c r="D240" s="6">
        <f>86.5+90.3</f>
        <v>176.8</v>
      </c>
      <c r="E240" s="6">
        <v>72</v>
      </c>
    </row>
    <row r="241" spans="1:5" ht="48.75" customHeight="1" hidden="1">
      <c r="A241" s="20"/>
      <c r="B241" s="3" t="s">
        <v>56</v>
      </c>
      <c r="C241" s="6">
        <v>0</v>
      </c>
      <c r="D241" s="6">
        <v>0</v>
      </c>
      <c r="E241" s="6">
        <v>0</v>
      </c>
    </row>
    <row r="242" spans="1:5" ht="15" customHeight="1">
      <c r="A242" s="21"/>
      <c r="B242" s="3" t="s">
        <v>9</v>
      </c>
      <c r="C242" s="6">
        <v>14.4</v>
      </c>
      <c r="D242" s="6">
        <v>14.4</v>
      </c>
      <c r="E242" s="6">
        <v>6</v>
      </c>
    </row>
    <row r="243" spans="1:5" ht="15" customHeight="1">
      <c r="A243" s="19" t="s">
        <v>45</v>
      </c>
      <c r="B243" s="3" t="s">
        <v>5</v>
      </c>
      <c r="C243" s="6">
        <f>C248</f>
        <v>100</v>
      </c>
      <c r="D243" s="6">
        <f>D248</f>
        <v>100</v>
      </c>
      <c r="E243" s="6">
        <f>E248</f>
        <v>100</v>
      </c>
    </row>
    <row r="244" spans="1:5" ht="15" customHeight="1">
      <c r="A244" s="20"/>
      <c r="B244" s="3" t="s">
        <v>7</v>
      </c>
      <c r="C244" s="6">
        <v>0</v>
      </c>
      <c r="D244" s="6">
        <v>0</v>
      </c>
      <c r="E244" s="6">
        <v>0</v>
      </c>
    </row>
    <row r="245" spans="1:5" ht="47.25" customHeight="1" hidden="1">
      <c r="A245" s="20"/>
      <c r="B245" s="3" t="s">
        <v>55</v>
      </c>
      <c r="C245" s="6">
        <v>0</v>
      </c>
      <c r="D245" s="6">
        <v>0</v>
      </c>
      <c r="E245" s="6">
        <v>0</v>
      </c>
    </row>
    <row r="246" spans="1:5" ht="15.75" customHeight="1">
      <c r="A246" s="20"/>
      <c r="B246" s="3" t="s">
        <v>6</v>
      </c>
      <c r="C246" s="6">
        <v>0</v>
      </c>
      <c r="D246" s="6">
        <v>0</v>
      </c>
      <c r="E246" s="6">
        <v>0</v>
      </c>
    </row>
    <row r="247" spans="1:5" ht="50.25" customHeight="1" hidden="1">
      <c r="A247" s="20"/>
      <c r="B247" s="3" t="s">
        <v>55</v>
      </c>
      <c r="C247" s="6">
        <v>0</v>
      </c>
      <c r="D247" s="6">
        <v>0</v>
      </c>
      <c r="E247" s="6">
        <v>0</v>
      </c>
    </row>
    <row r="248" spans="1:5" ht="15.75" customHeight="1">
      <c r="A248" s="20"/>
      <c r="B248" s="3" t="s">
        <v>8</v>
      </c>
      <c r="C248" s="6">
        <v>100</v>
      </c>
      <c r="D248" s="6">
        <v>100</v>
      </c>
      <c r="E248" s="6">
        <v>100</v>
      </c>
    </row>
    <row r="249" spans="1:5" ht="48" customHeight="1" hidden="1">
      <c r="A249" s="20"/>
      <c r="B249" s="3" t="s">
        <v>56</v>
      </c>
      <c r="C249" s="6">
        <v>0</v>
      </c>
      <c r="D249" s="6">
        <v>0</v>
      </c>
      <c r="E249" s="6">
        <v>0</v>
      </c>
    </row>
    <row r="250" spans="1:5" ht="16.5" customHeight="1">
      <c r="A250" s="21"/>
      <c r="B250" s="3" t="s">
        <v>9</v>
      </c>
      <c r="C250" s="6">
        <v>0</v>
      </c>
      <c r="D250" s="6">
        <v>0</v>
      </c>
      <c r="E250" s="6">
        <v>0</v>
      </c>
    </row>
    <row r="251" spans="1:5" ht="16.5" customHeight="1">
      <c r="A251" s="19" t="s">
        <v>46</v>
      </c>
      <c r="B251" s="3" t="s">
        <v>5</v>
      </c>
      <c r="C251" s="6">
        <f>C252+C256+C258</f>
        <v>3334.8</v>
      </c>
      <c r="D251" s="6">
        <f>D252+D256+D258</f>
        <v>6592</v>
      </c>
      <c r="E251" s="6">
        <f>E252+E256+E258</f>
        <v>2960.1</v>
      </c>
    </row>
    <row r="252" spans="1:5" ht="16.5" customHeight="1">
      <c r="A252" s="20"/>
      <c r="B252" s="3" t="s">
        <v>7</v>
      </c>
      <c r="C252" s="6">
        <f>C268+C276+C284</f>
        <v>2734.8</v>
      </c>
      <c r="D252" s="6">
        <f>D268+D276+D284</f>
        <v>5014.8</v>
      </c>
      <c r="E252" s="6">
        <f>E268+E276+E284</f>
        <v>2679</v>
      </c>
    </row>
    <row r="253" spans="1:5" ht="47.25" customHeight="1" hidden="1">
      <c r="A253" s="20"/>
      <c r="B253" s="3" t="s">
        <v>55</v>
      </c>
      <c r="C253" s="6">
        <v>0</v>
      </c>
      <c r="D253" s="6">
        <v>0</v>
      </c>
      <c r="E253" s="6">
        <v>0</v>
      </c>
    </row>
    <row r="254" spans="1:5" ht="17.25" customHeight="1">
      <c r="A254" s="20"/>
      <c r="B254" s="3" t="s">
        <v>6</v>
      </c>
      <c r="C254" s="6">
        <v>0</v>
      </c>
      <c r="D254" s="6">
        <v>0</v>
      </c>
      <c r="E254" s="6">
        <v>0</v>
      </c>
    </row>
    <row r="255" spans="1:5" ht="47.25" customHeight="1" hidden="1">
      <c r="A255" s="20"/>
      <c r="B255" s="3" t="s">
        <v>55</v>
      </c>
      <c r="C255" s="6">
        <v>0</v>
      </c>
      <c r="D255" s="6">
        <v>0</v>
      </c>
      <c r="E255" s="6">
        <v>0</v>
      </c>
    </row>
    <row r="256" spans="1:5" ht="15" customHeight="1">
      <c r="A256" s="20"/>
      <c r="B256" s="3" t="s">
        <v>8</v>
      </c>
      <c r="C256" s="6">
        <f>C264+C272+C280+C288</f>
        <v>600</v>
      </c>
      <c r="D256" s="6">
        <f>D264+D272+D280+D288</f>
        <v>1577.2</v>
      </c>
      <c r="E256" s="6">
        <f>E264</f>
        <v>281.1</v>
      </c>
    </row>
    <row r="257" spans="1:5" ht="47.25" customHeight="1" hidden="1">
      <c r="A257" s="20"/>
      <c r="B257" s="3" t="s">
        <v>56</v>
      </c>
      <c r="C257" s="6">
        <v>0</v>
      </c>
      <c r="D257" s="6">
        <v>0</v>
      </c>
      <c r="E257" s="6">
        <v>0</v>
      </c>
    </row>
    <row r="258" spans="1:5" ht="17.25" customHeight="1">
      <c r="A258" s="21"/>
      <c r="B258" s="3" t="s">
        <v>9</v>
      </c>
      <c r="C258" s="6">
        <f>C266</f>
        <v>0</v>
      </c>
      <c r="D258" s="6">
        <f>D266</f>
        <v>0</v>
      </c>
      <c r="E258" s="6">
        <f>E266</f>
        <v>0</v>
      </c>
    </row>
    <row r="259" spans="1:5" ht="16.5" customHeight="1">
      <c r="A259" s="18" t="s">
        <v>47</v>
      </c>
      <c r="B259" s="3" t="s">
        <v>5</v>
      </c>
      <c r="C259" s="6">
        <f>C264+C266</f>
        <v>600</v>
      </c>
      <c r="D259" s="6">
        <f>D264+D266</f>
        <v>600</v>
      </c>
      <c r="E259" s="6">
        <f>E264+E266</f>
        <v>281.1</v>
      </c>
    </row>
    <row r="260" spans="1:5" ht="16.5" customHeight="1">
      <c r="A260" s="18"/>
      <c r="B260" s="3" t="s">
        <v>7</v>
      </c>
      <c r="C260" s="6">
        <v>0</v>
      </c>
      <c r="D260" s="6">
        <v>0</v>
      </c>
      <c r="E260" s="6">
        <v>0</v>
      </c>
    </row>
    <row r="261" spans="1:5" ht="48.75" customHeight="1" hidden="1">
      <c r="A261" s="18"/>
      <c r="B261" s="3" t="s">
        <v>55</v>
      </c>
      <c r="C261" s="6">
        <v>0</v>
      </c>
      <c r="D261" s="6">
        <v>0</v>
      </c>
      <c r="E261" s="6">
        <v>0</v>
      </c>
    </row>
    <row r="262" spans="1:5" ht="17.25" customHeight="1">
      <c r="A262" s="18"/>
      <c r="B262" s="3" t="s">
        <v>6</v>
      </c>
      <c r="C262" s="6">
        <v>0</v>
      </c>
      <c r="D262" s="6">
        <v>0</v>
      </c>
      <c r="E262" s="6">
        <v>0</v>
      </c>
    </row>
    <row r="263" spans="1:5" ht="47.25" customHeight="1" hidden="1">
      <c r="A263" s="18"/>
      <c r="B263" s="3" t="s">
        <v>55</v>
      </c>
      <c r="C263" s="6">
        <v>0</v>
      </c>
      <c r="D263" s="6">
        <v>0</v>
      </c>
      <c r="E263" s="6">
        <v>0</v>
      </c>
    </row>
    <row r="264" spans="1:5" ht="14.25" customHeight="1">
      <c r="A264" s="18"/>
      <c r="B264" s="3" t="s">
        <v>8</v>
      </c>
      <c r="C264" s="6">
        <v>600</v>
      </c>
      <c r="D264" s="6">
        <v>600</v>
      </c>
      <c r="E264" s="6">
        <v>281.1</v>
      </c>
    </row>
    <row r="265" spans="1:5" ht="47.25" customHeight="1" hidden="1">
      <c r="A265" s="18"/>
      <c r="B265" s="3" t="s">
        <v>56</v>
      </c>
      <c r="C265" s="6">
        <v>0</v>
      </c>
      <c r="D265" s="6">
        <v>0</v>
      </c>
      <c r="E265" s="6">
        <v>0</v>
      </c>
    </row>
    <row r="266" spans="1:5" ht="30" customHeight="1">
      <c r="A266" s="18"/>
      <c r="B266" s="3" t="s">
        <v>9</v>
      </c>
      <c r="C266" s="6">
        <v>0</v>
      </c>
      <c r="D266" s="6">
        <v>0</v>
      </c>
      <c r="E266" s="6">
        <v>0</v>
      </c>
    </row>
    <row r="267" spans="1:5" ht="16.5" customHeight="1">
      <c r="A267" s="18" t="s">
        <v>48</v>
      </c>
      <c r="B267" s="3" t="s">
        <v>5</v>
      </c>
      <c r="C267" s="6">
        <f>C268</f>
        <v>67.1</v>
      </c>
      <c r="D267" s="6">
        <f>D268</f>
        <v>67.1</v>
      </c>
      <c r="E267" s="6">
        <f>E268</f>
        <v>11.4</v>
      </c>
    </row>
    <row r="268" spans="1:5" ht="16.5" customHeight="1">
      <c r="A268" s="18"/>
      <c r="B268" s="3" t="s">
        <v>7</v>
      </c>
      <c r="C268" s="6">
        <v>67.1</v>
      </c>
      <c r="D268" s="6">
        <v>67.1</v>
      </c>
      <c r="E268" s="6">
        <v>11.4</v>
      </c>
    </row>
    <row r="269" spans="1:5" ht="48" customHeight="1" hidden="1">
      <c r="A269" s="18"/>
      <c r="B269" s="3" t="s">
        <v>55</v>
      </c>
      <c r="C269" s="6">
        <v>0</v>
      </c>
      <c r="D269" s="6">
        <v>0</v>
      </c>
      <c r="E269" s="6">
        <v>0</v>
      </c>
    </row>
    <row r="270" spans="1:5" ht="16.5" customHeight="1">
      <c r="A270" s="18"/>
      <c r="B270" s="3" t="s">
        <v>6</v>
      </c>
      <c r="C270" s="6">
        <v>0</v>
      </c>
      <c r="D270" s="6">
        <v>0</v>
      </c>
      <c r="E270" s="6">
        <v>0</v>
      </c>
    </row>
    <row r="271" spans="1:5" ht="47.25" customHeight="1" hidden="1">
      <c r="A271" s="18"/>
      <c r="B271" s="3" t="s">
        <v>55</v>
      </c>
      <c r="C271" s="6">
        <v>0</v>
      </c>
      <c r="D271" s="6">
        <v>0</v>
      </c>
      <c r="E271" s="6">
        <v>0</v>
      </c>
    </row>
    <row r="272" spans="1:5" ht="17.25" customHeight="1">
      <c r="A272" s="18"/>
      <c r="B272" s="3" t="s">
        <v>8</v>
      </c>
      <c r="C272" s="6">
        <v>0</v>
      </c>
      <c r="D272" s="6">
        <v>0</v>
      </c>
      <c r="E272" s="6">
        <v>0</v>
      </c>
    </row>
    <row r="273" spans="1:5" ht="48" customHeight="1" hidden="1">
      <c r="A273" s="18"/>
      <c r="B273" s="3" t="s">
        <v>56</v>
      </c>
      <c r="C273" s="6">
        <v>0</v>
      </c>
      <c r="D273" s="6">
        <v>0</v>
      </c>
      <c r="E273" s="6">
        <v>0</v>
      </c>
    </row>
    <row r="274" spans="1:5" ht="128.25" customHeight="1">
      <c r="A274" s="18"/>
      <c r="B274" s="3" t="s">
        <v>9</v>
      </c>
      <c r="C274" s="6">
        <v>0</v>
      </c>
      <c r="D274" s="6"/>
      <c r="E274" s="6">
        <v>0</v>
      </c>
    </row>
    <row r="275" spans="1:5" ht="15" customHeight="1">
      <c r="A275" s="18" t="s">
        <v>49</v>
      </c>
      <c r="B275" s="3" t="s">
        <v>5</v>
      </c>
      <c r="C275" s="6">
        <f>C276+C278+C280+C282</f>
        <v>1145.8</v>
      </c>
      <c r="D275" s="6">
        <f>D276+D278+D280+D282</f>
        <v>3245.8</v>
      </c>
      <c r="E275" s="6">
        <f>E276+E278+E280+E282</f>
        <v>1145.7</v>
      </c>
    </row>
    <row r="276" spans="1:5" ht="15" customHeight="1">
      <c r="A276" s="18"/>
      <c r="B276" s="3" t="s">
        <v>7</v>
      </c>
      <c r="C276" s="6">
        <v>1145.8</v>
      </c>
      <c r="D276" s="6">
        <v>2615.8</v>
      </c>
      <c r="E276" s="6">
        <v>1145.7</v>
      </c>
    </row>
    <row r="277" spans="1:5" ht="48" customHeight="1" hidden="1">
      <c r="A277" s="18"/>
      <c r="B277" s="3" t="s">
        <v>55</v>
      </c>
      <c r="C277" s="6">
        <v>0</v>
      </c>
      <c r="D277" s="6">
        <v>0</v>
      </c>
      <c r="E277" s="6">
        <v>0</v>
      </c>
    </row>
    <row r="278" spans="1:5" ht="15" customHeight="1">
      <c r="A278" s="18"/>
      <c r="B278" s="3" t="s">
        <v>6</v>
      </c>
      <c r="C278" s="6">
        <v>0</v>
      </c>
      <c r="D278" s="6"/>
      <c r="E278" s="6">
        <v>0</v>
      </c>
    </row>
    <row r="279" spans="1:5" ht="48" customHeight="1" hidden="1">
      <c r="A279" s="18"/>
      <c r="B279" s="3" t="s">
        <v>55</v>
      </c>
      <c r="C279" s="6">
        <v>0</v>
      </c>
      <c r="D279" s="6">
        <v>0</v>
      </c>
      <c r="E279" s="6">
        <v>0</v>
      </c>
    </row>
    <row r="280" spans="1:5" ht="15" customHeight="1">
      <c r="A280" s="18"/>
      <c r="B280" s="3" t="s">
        <v>8</v>
      </c>
      <c r="C280" s="6">
        <v>0</v>
      </c>
      <c r="D280" s="6">
        <v>630</v>
      </c>
      <c r="E280" s="6">
        <v>0</v>
      </c>
    </row>
    <row r="281" spans="1:5" ht="47.25" customHeight="1" hidden="1">
      <c r="A281" s="18"/>
      <c r="B281" s="3" t="s">
        <v>56</v>
      </c>
      <c r="C281" s="6">
        <v>0</v>
      </c>
      <c r="D281" s="6">
        <v>0</v>
      </c>
      <c r="E281" s="6">
        <v>0</v>
      </c>
    </row>
    <row r="282" spans="1:5" ht="15" customHeight="1">
      <c r="A282" s="18"/>
      <c r="B282" s="3" t="s">
        <v>9</v>
      </c>
      <c r="C282" s="6">
        <v>0</v>
      </c>
      <c r="D282" s="6"/>
      <c r="E282" s="6">
        <v>0</v>
      </c>
    </row>
    <row r="283" spans="1:5" ht="16.5" customHeight="1">
      <c r="A283" s="18" t="s">
        <v>50</v>
      </c>
      <c r="B283" s="3" t="s">
        <v>5</v>
      </c>
      <c r="C283" s="6">
        <f>C284+C286+C288+C290</f>
        <v>1521.9</v>
      </c>
      <c r="D283" s="6">
        <f>D284+D286+D288+D290</f>
        <v>2679.1</v>
      </c>
      <c r="E283" s="6">
        <f>E284+E286+E288+E290</f>
        <v>1521.9</v>
      </c>
    </row>
    <row r="284" spans="1:5" ht="16.5" customHeight="1">
      <c r="A284" s="18"/>
      <c r="B284" s="3" t="s">
        <v>7</v>
      </c>
      <c r="C284" s="6">
        <v>1521.9</v>
      </c>
      <c r="D284" s="6">
        <v>2331.9</v>
      </c>
      <c r="E284" s="6">
        <v>1521.9</v>
      </c>
    </row>
    <row r="285" spans="1:5" ht="46.5" customHeight="1" hidden="1">
      <c r="A285" s="18"/>
      <c r="B285" s="3" t="s">
        <v>55</v>
      </c>
      <c r="C285" s="6">
        <v>0</v>
      </c>
      <c r="D285" s="6">
        <v>0</v>
      </c>
      <c r="E285" s="6">
        <v>0</v>
      </c>
    </row>
    <row r="286" spans="1:5" ht="15" customHeight="1">
      <c r="A286" s="18"/>
      <c r="B286" s="3" t="s">
        <v>6</v>
      </c>
      <c r="C286" s="6">
        <v>0</v>
      </c>
      <c r="D286" s="6">
        <v>0</v>
      </c>
      <c r="E286" s="6">
        <v>0</v>
      </c>
    </row>
    <row r="287" spans="1:5" ht="46.5" customHeight="1" hidden="1">
      <c r="A287" s="18"/>
      <c r="B287" s="3" t="s">
        <v>55</v>
      </c>
      <c r="C287" s="6">
        <v>0</v>
      </c>
      <c r="D287" s="6">
        <v>0</v>
      </c>
      <c r="E287" s="6">
        <v>0</v>
      </c>
    </row>
    <row r="288" spans="1:5" ht="15" customHeight="1">
      <c r="A288" s="18"/>
      <c r="B288" s="3" t="s">
        <v>8</v>
      </c>
      <c r="C288" s="6">
        <v>0</v>
      </c>
      <c r="D288" s="6">
        <v>347.2</v>
      </c>
      <c r="E288" s="6">
        <v>0</v>
      </c>
    </row>
    <row r="289" spans="1:5" ht="48" customHeight="1" hidden="1">
      <c r="A289" s="18"/>
      <c r="B289" s="3" t="s">
        <v>56</v>
      </c>
      <c r="C289" s="6">
        <v>0</v>
      </c>
      <c r="D289" s="6">
        <v>0</v>
      </c>
      <c r="E289" s="6">
        <v>0</v>
      </c>
    </row>
    <row r="290" spans="1:5" ht="15" customHeight="1">
      <c r="A290" s="18"/>
      <c r="B290" s="3" t="s">
        <v>9</v>
      </c>
      <c r="C290" s="6">
        <v>0</v>
      </c>
      <c r="D290" s="6">
        <v>0</v>
      </c>
      <c r="E290" s="6">
        <v>0</v>
      </c>
    </row>
    <row r="291" spans="1:5" ht="12.75" customHeight="1">
      <c r="A291" s="11"/>
      <c r="B291" s="5"/>
      <c r="C291" s="12"/>
      <c r="D291" s="12"/>
      <c r="E291" s="12"/>
    </row>
    <row r="292" ht="12.75" customHeight="1"/>
    <row r="293" spans="1:5" ht="19.5" customHeight="1">
      <c r="A293" s="4" t="s">
        <v>57</v>
      </c>
      <c r="B293" s="8"/>
      <c r="D293" s="4" t="s">
        <v>10</v>
      </c>
      <c r="E293" s="4"/>
    </row>
    <row r="294" spans="2:5" ht="15">
      <c r="B294" s="9"/>
      <c r="D294" s="9"/>
      <c r="E294" s="9"/>
    </row>
    <row r="295" spans="1:5" ht="15.75">
      <c r="A295" s="4" t="s">
        <v>58</v>
      </c>
      <c r="B295" s="9"/>
      <c r="D295" s="4" t="s">
        <v>42</v>
      </c>
      <c r="E295" s="4"/>
    </row>
    <row r="296" spans="2:5" ht="9.75" customHeight="1">
      <c r="B296" s="9"/>
      <c r="D296" s="9"/>
      <c r="E296" s="9"/>
    </row>
    <row r="297" spans="1:5" ht="15">
      <c r="A297" s="16" t="s">
        <v>59</v>
      </c>
      <c r="B297" s="8"/>
      <c r="D297" s="8"/>
      <c r="E297" s="8"/>
    </row>
    <row r="298" spans="1:5" ht="15">
      <c r="A298" s="16" t="s">
        <v>60</v>
      </c>
      <c r="B298" s="8"/>
      <c r="D298" s="8"/>
      <c r="E298" s="8"/>
    </row>
    <row r="299" spans="2:5" ht="11.25" customHeight="1">
      <c r="B299" s="8"/>
      <c r="D299" s="8"/>
      <c r="E299" s="8"/>
    </row>
    <row r="300" spans="1:5" ht="15.75">
      <c r="A300" s="4" t="s">
        <v>61</v>
      </c>
      <c r="B300" s="10"/>
      <c r="D300" s="10"/>
      <c r="E300" s="10"/>
    </row>
    <row r="301" spans="1:5" ht="15.75">
      <c r="A301" s="4" t="s">
        <v>62</v>
      </c>
      <c r="B301" s="10"/>
      <c r="D301" s="10"/>
      <c r="E301" s="10"/>
    </row>
    <row r="302" spans="1:5" ht="15.75">
      <c r="A302" s="4" t="s">
        <v>63</v>
      </c>
      <c r="B302" s="10"/>
      <c r="D302" s="4" t="s">
        <v>11</v>
      </c>
      <c r="E302" s="4"/>
    </row>
  </sheetData>
  <sheetProtection/>
  <mergeCells count="52">
    <mergeCell ref="A8:A9"/>
    <mergeCell ref="B8:B9"/>
    <mergeCell ref="E8:E9"/>
    <mergeCell ref="A251:A258"/>
    <mergeCell ref="A43:A50"/>
    <mergeCell ref="A131:A138"/>
    <mergeCell ref="A275:A282"/>
    <mergeCell ref="A123:A130"/>
    <mergeCell ref="A139:A146"/>
    <mergeCell ref="A147:A154"/>
    <mergeCell ref="A27:A34"/>
    <mergeCell ref="A115:A122"/>
    <mergeCell ref="A75:A82"/>
    <mergeCell ref="A91:A98"/>
    <mergeCell ref="A35:A42"/>
    <mergeCell ref="A51:A58"/>
    <mergeCell ref="A59:A66"/>
    <mergeCell ref="A99:A106"/>
    <mergeCell ref="A211:A218"/>
    <mergeCell ref="A195:A202"/>
    <mergeCell ref="A19:A26"/>
    <mergeCell ref="C8:D8"/>
    <mergeCell ref="A83:A90"/>
    <mergeCell ref="A107:A114"/>
    <mergeCell ref="A11:A18"/>
    <mergeCell ref="A259:A266"/>
    <mergeCell ref="A235:A242"/>
    <mergeCell ref="A267:A274"/>
    <mergeCell ref="A67:A74"/>
    <mergeCell ref="A243:A250"/>
    <mergeCell ref="A171:A178"/>
    <mergeCell ref="A155:A162"/>
    <mergeCell ref="A163:A170"/>
    <mergeCell ref="A179:A186"/>
    <mergeCell ref="A187:A194"/>
    <mergeCell ref="A2:E2"/>
    <mergeCell ref="A3:E3"/>
    <mergeCell ref="A4:E4"/>
    <mergeCell ref="A5:E5"/>
    <mergeCell ref="A6:E6"/>
    <mergeCell ref="A283:A290"/>
    <mergeCell ref="A227:A234"/>
    <mergeCell ref="A203:A210"/>
    <mergeCell ref="A219:A226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2015-07-16T13:49:45Z</cp:lastPrinted>
  <dcterms:created xsi:type="dcterms:W3CDTF">2014-07-04T04:51:23Z</dcterms:created>
  <dcterms:modified xsi:type="dcterms:W3CDTF">2015-07-22T08:02:56Z</dcterms:modified>
  <cp:category/>
  <cp:version/>
  <cp:contentType/>
  <cp:contentStatus/>
</cp:coreProperties>
</file>