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<sst xmlns="http://schemas.openxmlformats.org/spreadsheetml/2006/main" count="158" uniqueCount="54">
  <si>
    <t>Сведения</t>
  </si>
  <si>
    <t xml:space="preserve">и внебюджетных источников на реализацию </t>
  </si>
  <si>
    <t>Источники финансирования</t>
  </si>
  <si>
    <t xml:space="preserve">Наименование       
муниципальной     
 программы, подпрограммы 
муниципальной     
программы,
основного мероприятия,
мероприятия ВЦП
</t>
  </si>
  <si>
    <t xml:space="preserve">всего                 </t>
  </si>
  <si>
    <t xml:space="preserve">областной бюджет    </t>
  </si>
  <si>
    <t>федеральный бюджет</t>
  </si>
  <si>
    <t xml:space="preserve">местный бюджет </t>
  </si>
  <si>
    <t>внебюджетные источники</t>
  </si>
  <si>
    <t>Таблица 15</t>
  </si>
  <si>
    <t xml:space="preserve">об использовании областного, федерального, местного бюджетов </t>
  </si>
  <si>
    <t xml:space="preserve">муниципальной программой </t>
  </si>
  <si>
    <t xml:space="preserve">Объем расходов (тыс. руб.), 
предусмотренных 
</t>
  </si>
  <si>
    <t>сводной бюджетной росписью</t>
  </si>
  <si>
    <t xml:space="preserve">Кассовые
расходы (тыс. руб.) 
</t>
  </si>
  <si>
    <t>из них неиспользованные средства отчетного финансового года</t>
  </si>
  <si>
    <t>из них неисполненные расходные обязательства отчетного финансового года</t>
  </si>
  <si>
    <t>СОГЛАСОВАНО:</t>
  </si>
  <si>
    <t xml:space="preserve">города Волгодонска               </t>
  </si>
  <si>
    <t>_______________/М.А.Вялых/</t>
  </si>
  <si>
    <t>Начальник Финансового управления</t>
  </si>
  <si>
    <t xml:space="preserve">муниципальной программы города Волгодонска "Экономическое развитие и инновационная экономика города Волгодонска"   </t>
  </si>
  <si>
    <t xml:space="preserve">Муниципальная программа города Волгодонска "Экономическое развитие и инновационная экономика города Волгодонска" </t>
  </si>
  <si>
    <t>Подпрограмма 1. «Создание благоприятных условий для привлечения инвестиций в город Волгодонск»</t>
  </si>
  <si>
    <t>Основное мероприятие 1.1. Создание благоприятной для инвестиций административной среды на территории города Волгодонска</t>
  </si>
  <si>
    <t>Основное мероприятие 1.2. Обеспечение мероприятий, направленных на формирование благоприятного инвестиционного имиджа города Волгодонска</t>
  </si>
  <si>
    <t xml:space="preserve">Подпрограмма 2
«Развитие субъектов малого и среднего предпринимательства в городе Волгодонске»
</t>
  </si>
  <si>
    <t xml:space="preserve">Основное мероприятие 2.1.
 Финансовая поддержка субъектов малого и среднего предпринимательства
</t>
  </si>
  <si>
    <t xml:space="preserve">Основное мероприятие 2.2. Развитие организаций, образующих инфраструктуру поддержки предпринимательства </t>
  </si>
  <si>
    <t xml:space="preserve">Основное мероприятие 2.3.
Консультационная и информационная поддержка субъектов малого и среднего предпринимательства
</t>
  </si>
  <si>
    <t xml:space="preserve">Основное мероприятие 2.4
Повышение квалификации руководителей и специалистов субъектов МСП, организаций, образующих инфраструктуру поддержки субъектов МСП
</t>
  </si>
  <si>
    <t xml:space="preserve">Основное мероприятие мероприятие 2.5
Пропаганда и популяризация предпринимательской деятельности
</t>
  </si>
  <si>
    <t xml:space="preserve">Подпрограмма 3
«Защита прав потребителей в городе Волгодонске»
</t>
  </si>
  <si>
    <t xml:space="preserve">Основное мероприятие 3.1.
Защита прав и законных интересов потребителей
</t>
  </si>
  <si>
    <t xml:space="preserve">Основное мероприятие 3.2.
Информирование и просвещение потребителей и хозяйствующих субъектов по вопросам защиты прав потребителей
</t>
  </si>
  <si>
    <t xml:space="preserve">Подпрограмма 4 
Оптимизация и повышение качества представления государственных и муниципальных услуг на базе МАУ «МФЦ»
</t>
  </si>
  <si>
    <t xml:space="preserve">Основное мероприятие 4.1.
Оказание государственных и 
муниципальных услуг на базе МФЦ
</t>
  </si>
  <si>
    <t xml:space="preserve">Основное мероприятие 4.2.
Обеспечение первичных мер пожарной безопасности
</t>
  </si>
  <si>
    <t xml:space="preserve">Начальник отдела экономического анализа и поддержки предпринимательства Администрации города Волгодонска 
</t>
  </si>
  <si>
    <t>_______________/Ю.В. Сон/</t>
  </si>
  <si>
    <t xml:space="preserve">Начальник отдела бухгалтерского учета – главный бухгалтер 
</t>
  </si>
  <si>
    <t>_______________ /Е.И. Быкадорова/</t>
  </si>
  <si>
    <t>Е.А. Кучина</t>
  </si>
  <si>
    <t>исп. О.А. Степаненко</t>
  </si>
  <si>
    <t>Н.В. Юрьева</t>
  </si>
  <si>
    <t xml:space="preserve">Основное мероприятие 4.4         Организация предоставления областных услуг на базе МАУ «МФЦ»
</t>
  </si>
  <si>
    <t xml:space="preserve">Основное мероприятие 4.5.
Реализация принципа экстерриториальности при предоставлении государственных и муниципальных услуг на базе МАУ «МФЦ»
</t>
  </si>
  <si>
    <t>Подпрограмма 5 «Развитие туризма в городе Волгодонске»</t>
  </si>
  <si>
    <t>Основное мероприятие 5.1.   Повышение конкурентоспособности местного туристского продукта посредством развития въездного и внутреннего туризма, формирования привлекательного образа города Волгодонска на туристском рынке</t>
  </si>
  <si>
    <t>Основное мероприятие 5.2.                Внедрение стандартов туристского обслуживания, обеспечение безопасности туристов на территории Волгодонска</t>
  </si>
  <si>
    <t>В.Г. Божко</t>
  </si>
  <si>
    <t>Главный бухгалтер МАУ "МФЦ"</t>
  </si>
  <si>
    <t>_________________/А.А. Чистякова/</t>
  </si>
  <si>
    <t>за 9 месяцев 2017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</si>
</sst>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 vertical="top" wrapText="1"/>
    </xf>
    <xf numFmtId="172" fontId="42" fillId="0" borderId="10" xfId="0" applyNumberFormat="1" applyFont="1" applyBorder="1" applyAlignment="1">
      <alignment horizontal="right" vertical="top"/>
    </xf>
    <xf numFmtId="173" fontId="43" fillId="0" borderId="0" xfId="0" applyNumberFormat="1" applyFont="1" applyAlignment="1">
      <alignment vertical="top"/>
    </xf>
    <xf numFmtId="173" fontId="0" fillId="0" borderId="0" xfId="0" applyNumberFormat="1" applyAlignment="1">
      <alignment/>
    </xf>
    <xf numFmtId="173" fontId="42" fillId="0" borderId="0" xfId="0" applyNumberFormat="1" applyFont="1" applyAlignment="1">
      <alignment vertical="top"/>
    </xf>
    <xf numFmtId="0" fontId="43" fillId="0" borderId="0" xfId="0" applyFont="1" applyBorder="1" applyAlignment="1">
      <alignment horizontal="left" vertical="top" wrapText="1"/>
    </xf>
    <xf numFmtId="172" fontId="42" fillId="0" borderId="0" xfId="0" applyNumberFormat="1" applyFont="1" applyBorder="1" applyAlignment="1">
      <alignment horizontal="right" vertical="top"/>
    </xf>
    <xf numFmtId="0" fontId="44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2" fontId="42" fillId="0" borderId="10" xfId="0" applyNumberFormat="1" applyFont="1" applyBorder="1" applyAlignment="1">
      <alignment horizontal="center" vertical="top"/>
    </xf>
    <xf numFmtId="4" fontId="42" fillId="0" borderId="10" xfId="0" applyNumberFormat="1" applyFont="1" applyBorder="1" applyAlignment="1">
      <alignment horizontal="center" vertical="top"/>
    </xf>
    <xf numFmtId="172" fontId="42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4" fontId="42" fillId="0" borderId="10" xfId="0" applyNumberFormat="1" applyFont="1" applyFill="1" applyBorder="1" applyAlignment="1">
      <alignment horizontal="center" vertical="top"/>
    </xf>
    <xf numFmtId="0" fontId="43" fillId="0" borderId="0" xfId="0" applyFont="1" applyAlignment="1">
      <alignment horizontal="left" vertical="top"/>
    </xf>
    <xf numFmtId="173" fontId="43" fillId="0" borderId="0" xfId="0" applyNumberFormat="1" applyFont="1" applyAlignment="1">
      <alignment/>
    </xf>
    <xf numFmtId="172" fontId="42" fillId="33" borderId="10" xfId="0" applyNumberFormat="1" applyFont="1" applyFill="1" applyBorder="1" applyAlignment="1">
      <alignment horizontal="center" vertical="top"/>
    </xf>
    <xf numFmtId="0" fontId="42" fillId="0" borderId="10" xfId="0" applyNumberFormat="1" applyFont="1" applyFill="1" applyBorder="1" applyAlignment="1">
      <alignment horizontal="left" vertical="top" wrapText="1"/>
    </xf>
    <xf numFmtId="0" fontId="45" fillId="0" borderId="11" xfId="0" applyNumberFormat="1" applyFont="1" applyBorder="1" applyAlignment="1">
      <alignment horizontal="left" vertical="top" wrapText="1"/>
    </xf>
    <xf numFmtId="0" fontId="45" fillId="0" borderId="12" xfId="0" applyNumberFormat="1" applyFont="1" applyBorder="1" applyAlignment="1">
      <alignment horizontal="left" vertical="top" wrapText="1"/>
    </xf>
    <xf numFmtId="0" fontId="45" fillId="0" borderId="13" xfId="0" applyNumberFormat="1" applyFont="1" applyBorder="1" applyAlignment="1">
      <alignment horizontal="left" vertical="top" wrapText="1"/>
    </xf>
    <xf numFmtId="0" fontId="42" fillId="0" borderId="11" xfId="0" applyNumberFormat="1" applyFont="1" applyFill="1" applyBorder="1" applyAlignment="1">
      <alignment horizontal="left" vertical="top" wrapText="1"/>
    </xf>
    <xf numFmtId="0" fontId="42" fillId="0" borderId="12" xfId="0" applyNumberFormat="1" applyFont="1" applyFill="1" applyBorder="1" applyAlignment="1">
      <alignment horizontal="left" vertical="top" wrapText="1"/>
    </xf>
    <xf numFmtId="0" fontId="42" fillId="0" borderId="13" xfId="0" applyNumberFormat="1" applyFont="1" applyFill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1" xfId="0" applyNumberFormat="1" applyFont="1" applyBorder="1" applyAlignment="1">
      <alignment horizontal="left" vertical="top" wrapText="1"/>
    </xf>
    <xf numFmtId="0" fontId="42" fillId="0" borderId="12" xfId="0" applyNumberFormat="1" applyFont="1" applyBorder="1" applyAlignment="1">
      <alignment horizontal="left" vertical="top" wrapText="1"/>
    </xf>
    <xf numFmtId="0" fontId="42" fillId="0" borderId="13" xfId="0" applyNumberFormat="1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1"/>
  <sheetViews>
    <sheetView tabSelected="1" view="pageBreakPreview" zoomScale="60" zoomScalePageLayoutView="0" workbookViewId="0" topLeftCell="A68">
      <selection activeCell="K76" sqref="K76"/>
    </sheetView>
  </sheetViews>
  <sheetFormatPr defaultColWidth="9.140625" defaultRowHeight="15"/>
  <cols>
    <col min="1" max="1" width="3.00390625" style="0" customWidth="1"/>
    <col min="2" max="2" width="31.57421875" style="0" customWidth="1"/>
    <col min="3" max="3" width="29.57421875" style="0" customWidth="1"/>
    <col min="4" max="4" width="17.8515625" style="0" customWidth="1"/>
    <col min="5" max="5" width="17.7109375" style="0" customWidth="1"/>
    <col min="6" max="6" width="23.421875" style="0" customWidth="1"/>
    <col min="7" max="7" width="23.421875" style="0" hidden="1" customWidth="1"/>
  </cols>
  <sheetData>
    <row r="1" ht="15.75">
      <c r="F1" s="1" t="s">
        <v>9</v>
      </c>
    </row>
    <row r="2" spans="2:6" ht="15" customHeight="1">
      <c r="B2" s="42" t="s">
        <v>0</v>
      </c>
      <c r="C2" s="42"/>
      <c r="D2" s="42"/>
      <c r="E2" s="42"/>
      <c r="F2" s="42"/>
    </row>
    <row r="3" spans="2:6" ht="15.75">
      <c r="B3" s="42" t="s">
        <v>10</v>
      </c>
      <c r="C3" s="42"/>
      <c r="D3" s="42"/>
      <c r="E3" s="42"/>
      <c r="F3" s="42"/>
    </row>
    <row r="4" spans="2:6" ht="15.75">
      <c r="B4" s="42" t="s">
        <v>1</v>
      </c>
      <c r="C4" s="42"/>
      <c r="D4" s="42"/>
      <c r="E4" s="42"/>
      <c r="F4" s="42"/>
    </row>
    <row r="5" spans="2:6" ht="15.75">
      <c r="B5" s="43" t="s">
        <v>21</v>
      </c>
      <c r="C5" s="43"/>
      <c r="D5" s="43"/>
      <c r="E5" s="43"/>
      <c r="F5" s="43"/>
    </row>
    <row r="6" spans="2:6" ht="15.75">
      <c r="B6" s="42" t="s">
        <v>53</v>
      </c>
      <c r="C6" s="42"/>
      <c r="D6" s="42"/>
      <c r="E6" s="42"/>
      <c r="F6" s="42"/>
    </row>
    <row r="7" ht="12" customHeight="1"/>
    <row r="8" spans="2:6" ht="32.25" customHeight="1">
      <c r="B8" s="35" t="s">
        <v>3</v>
      </c>
      <c r="C8" s="35" t="s">
        <v>2</v>
      </c>
      <c r="D8" s="44" t="s">
        <v>12</v>
      </c>
      <c r="E8" s="45"/>
      <c r="F8" s="35" t="s">
        <v>14</v>
      </c>
    </row>
    <row r="9" spans="2:6" ht="77.25" customHeight="1">
      <c r="B9" s="36"/>
      <c r="C9" s="36"/>
      <c r="D9" s="2" t="s">
        <v>11</v>
      </c>
      <c r="E9" s="2" t="s">
        <v>13</v>
      </c>
      <c r="F9" s="36"/>
    </row>
    <row r="10" spans="2:6" ht="12.75" customHeight="1">
      <c r="B10" s="13">
        <v>1</v>
      </c>
      <c r="C10" s="14">
        <v>2</v>
      </c>
      <c r="D10" s="14">
        <v>3</v>
      </c>
      <c r="E10" s="14">
        <v>4</v>
      </c>
      <c r="F10" s="14">
        <v>5</v>
      </c>
    </row>
    <row r="11" spans="2:7" ht="17.25" customHeight="1">
      <c r="B11" s="37" t="s">
        <v>22</v>
      </c>
      <c r="C11" s="3" t="s">
        <v>4</v>
      </c>
      <c r="D11" s="15">
        <f>D12+D14+D16+D18</f>
        <v>2024790.5</v>
      </c>
      <c r="E11" s="15">
        <f>E12+E14+E16+E18</f>
        <v>40363.299999999996</v>
      </c>
      <c r="F11" s="15">
        <f>F12+F14+F16+F18</f>
        <v>1847427.8000000003</v>
      </c>
      <c r="G11">
        <v>786382830.73</v>
      </c>
    </row>
    <row r="12" spans="2:7" ht="17.25" customHeight="1">
      <c r="B12" s="38"/>
      <c r="C12" s="3" t="s">
        <v>6</v>
      </c>
      <c r="D12" s="15">
        <f>SUM(D20,D38,D68,D83)</f>
        <v>0</v>
      </c>
      <c r="E12" s="15">
        <f>SUM(E20,E38,E68,E83)</f>
        <v>0</v>
      </c>
      <c r="F12" s="15">
        <f>SUM(F20,F38,F68,F83)</f>
        <v>0</v>
      </c>
      <c r="G12">
        <v>235307563.81</v>
      </c>
    </row>
    <row r="13" spans="2:6" ht="48.75" customHeight="1">
      <c r="B13" s="38"/>
      <c r="C13" s="3" t="s">
        <v>15</v>
      </c>
      <c r="D13" s="15">
        <v>0</v>
      </c>
      <c r="E13" s="15">
        <v>0</v>
      </c>
      <c r="F13" s="15">
        <v>0</v>
      </c>
    </row>
    <row r="14" spans="2:6" ht="17.25" customHeight="1">
      <c r="B14" s="38"/>
      <c r="C14" s="3" t="s">
        <v>5</v>
      </c>
      <c r="D14" s="15">
        <f>D22+D39+D69+D84</f>
        <v>6097</v>
      </c>
      <c r="E14" s="15">
        <f>E22+E39+E69+E84</f>
        <v>6097</v>
      </c>
      <c r="F14" s="15">
        <f>F22+F39+F69+F84</f>
        <v>4051.5</v>
      </c>
    </row>
    <row r="15" spans="2:6" ht="48.75" customHeight="1">
      <c r="B15" s="38"/>
      <c r="C15" s="3" t="s">
        <v>15</v>
      </c>
      <c r="D15" s="15">
        <v>0</v>
      </c>
      <c r="E15" s="15">
        <v>0</v>
      </c>
      <c r="F15" s="15">
        <v>0</v>
      </c>
    </row>
    <row r="16" spans="2:7" ht="15.75">
      <c r="B16" s="38"/>
      <c r="C16" s="3" t="s">
        <v>7</v>
      </c>
      <c r="D16" s="15">
        <f>D24+D40+D70+D85+D110</f>
        <v>35992.5</v>
      </c>
      <c r="E16" s="15">
        <f>E24+E40+E70+E85+E110</f>
        <v>34266.299999999996</v>
      </c>
      <c r="F16" s="15">
        <f>F24+F40+F70+F85+F110</f>
        <v>23320.1</v>
      </c>
      <c r="G16">
        <v>18601489.3</v>
      </c>
    </row>
    <row r="17" spans="2:6" ht="49.5" customHeight="1">
      <c r="B17" s="38"/>
      <c r="C17" s="3" t="s">
        <v>16</v>
      </c>
      <c r="D17" s="15">
        <v>0</v>
      </c>
      <c r="E17" s="15">
        <v>0</v>
      </c>
      <c r="F17" s="15">
        <v>0</v>
      </c>
    </row>
    <row r="18" spans="2:6" ht="16.5" customHeight="1">
      <c r="B18" s="39"/>
      <c r="C18" s="3" t="s">
        <v>8</v>
      </c>
      <c r="D18" s="15">
        <f>D26+D41+D71+D86+D111</f>
        <v>1982701</v>
      </c>
      <c r="E18" s="15">
        <f>E26+E41+E71+E86+E111</f>
        <v>0</v>
      </c>
      <c r="F18" s="15">
        <f>F26+F41+F71+F86+F111</f>
        <v>1820056.2000000002</v>
      </c>
    </row>
    <row r="19" spans="2:6" ht="15.75">
      <c r="B19" s="37" t="s">
        <v>23</v>
      </c>
      <c r="C19" s="3" t="s">
        <v>4</v>
      </c>
      <c r="D19" s="15">
        <f>SUM(D20:D26)</f>
        <v>790</v>
      </c>
      <c r="E19" s="15">
        <f>SUM(E20:E26)</f>
        <v>616</v>
      </c>
      <c r="F19" s="15">
        <f>SUM(F20:F26)</f>
        <v>510</v>
      </c>
    </row>
    <row r="20" spans="2:6" ht="15.75">
      <c r="B20" s="38"/>
      <c r="C20" s="3" t="s">
        <v>6</v>
      </c>
      <c r="D20" s="15">
        <f>D28+D33</f>
        <v>0</v>
      </c>
      <c r="E20" s="15">
        <f>E28+E33</f>
        <v>0</v>
      </c>
      <c r="F20" s="15">
        <f>F28+F33</f>
        <v>0</v>
      </c>
    </row>
    <row r="21" spans="2:6" ht="47.25" hidden="1">
      <c r="B21" s="38"/>
      <c r="C21" s="3" t="s">
        <v>15</v>
      </c>
      <c r="D21" s="6"/>
      <c r="E21" s="6"/>
      <c r="F21" s="6"/>
    </row>
    <row r="22" spans="2:6" ht="15.75">
      <c r="B22" s="38"/>
      <c r="C22" s="3" t="s">
        <v>5</v>
      </c>
      <c r="D22" s="15">
        <f>D29+D34</f>
        <v>0</v>
      </c>
      <c r="E22" s="15">
        <f>E29+E34</f>
        <v>0</v>
      </c>
      <c r="F22" s="15">
        <f>F29+F34</f>
        <v>0</v>
      </c>
    </row>
    <row r="23" spans="2:6" ht="47.25" hidden="1">
      <c r="B23" s="38"/>
      <c r="C23" s="3" t="s">
        <v>15</v>
      </c>
      <c r="D23" s="6"/>
      <c r="E23" s="6"/>
      <c r="F23" s="6"/>
    </row>
    <row r="24" spans="2:6" ht="15.75">
      <c r="B24" s="38"/>
      <c r="C24" s="3" t="s">
        <v>7</v>
      </c>
      <c r="D24" s="15">
        <f>D30+D35</f>
        <v>790</v>
      </c>
      <c r="E24" s="15">
        <f>E30+E35</f>
        <v>616</v>
      </c>
      <c r="F24" s="15">
        <f>F30+F35</f>
        <v>510</v>
      </c>
    </row>
    <row r="25" spans="2:6" ht="48" customHeight="1" hidden="1">
      <c r="B25" s="38"/>
      <c r="C25" s="3" t="s">
        <v>16</v>
      </c>
      <c r="D25" s="6"/>
      <c r="E25" s="6"/>
      <c r="F25" s="6"/>
    </row>
    <row r="26" spans="2:6" ht="17.25" customHeight="1">
      <c r="B26" s="39"/>
      <c r="C26" s="3" t="s">
        <v>8</v>
      </c>
      <c r="D26" s="15">
        <f>D31+D36</f>
        <v>0</v>
      </c>
      <c r="E26" s="15">
        <f>E31+E36</f>
        <v>0</v>
      </c>
      <c r="F26" s="15">
        <f>F31+F36</f>
        <v>0</v>
      </c>
    </row>
    <row r="27" spans="2:6" ht="16.5" customHeight="1">
      <c r="B27" s="37" t="s">
        <v>24</v>
      </c>
      <c r="C27" s="3" t="s">
        <v>4</v>
      </c>
      <c r="D27" s="15">
        <f>SUM(D28:D31)</f>
        <v>0</v>
      </c>
      <c r="E27" s="15">
        <f>SUM(E28:E31)</f>
        <v>0</v>
      </c>
      <c r="F27" s="15">
        <f>SUM(F28:F31)</f>
        <v>0</v>
      </c>
    </row>
    <row r="28" spans="2:6" ht="16.5" customHeight="1">
      <c r="B28" s="38"/>
      <c r="C28" s="3" t="s">
        <v>6</v>
      </c>
      <c r="D28" s="15">
        <v>0</v>
      </c>
      <c r="E28" s="15">
        <v>0</v>
      </c>
      <c r="F28" s="15">
        <v>0</v>
      </c>
    </row>
    <row r="29" spans="2:6" ht="15.75">
      <c r="B29" s="38"/>
      <c r="C29" s="3" t="s">
        <v>5</v>
      </c>
      <c r="D29" s="15">
        <v>0</v>
      </c>
      <c r="E29" s="15">
        <v>0</v>
      </c>
      <c r="F29" s="15">
        <v>0</v>
      </c>
    </row>
    <row r="30" spans="2:6" ht="15.75">
      <c r="B30" s="38"/>
      <c r="C30" s="3" t="s">
        <v>7</v>
      </c>
      <c r="D30" s="15">
        <v>0</v>
      </c>
      <c r="E30" s="15">
        <v>0</v>
      </c>
      <c r="F30" s="15">
        <v>0</v>
      </c>
    </row>
    <row r="31" spans="2:6" ht="32.25" customHeight="1">
      <c r="B31" s="39"/>
      <c r="C31" s="3" t="s">
        <v>8</v>
      </c>
      <c r="D31" s="15">
        <v>0</v>
      </c>
      <c r="E31" s="15">
        <v>0</v>
      </c>
      <c r="F31" s="15">
        <v>0</v>
      </c>
    </row>
    <row r="32" spans="2:6" ht="16.5" customHeight="1">
      <c r="B32" s="37" t="s">
        <v>25</v>
      </c>
      <c r="C32" s="3" t="s">
        <v>4</v>
      </c>
      <c r="D32" s="15">
        <f>SUM(D33:D36)</f>
        <v>790</v>
      </c>
      <c r="E32" s="15">
        <f>SUM(E33:E36)</f>
        <v>616</v>
      </c>
      <c r="F32" s="15">
        <f>SUM(F33:F36)</f>
        <v>510</v>
      </c>
    </row>
    <row r="33" spans="2:6" ht="16.5" customHeight="1">
      <c r="B33" s="38"/>
      <c r="C33" s="3" t="s">
        <v>6</v>
      </c>
      <c r="D33" s="15">
        <v>0</v>
      </c>
      <c r="E33" s="15">
        <v>0</v>
      </c>
      <c r="F33" s="15">
        <v>0</v>
      </c>
    </row>
    <row r="34" spans="2:6" ht="15" customHeight="1">
      <c r="B34" s="38"/>
      <c r="C34" s="3" t="s">
        <v>5</v>
      </c>
      <c r="D34" s="15">
        <v>0</v>
      </c>
      <c r="E34" s="15">
        <v>0</v>
      </c>
      <c r="F34" s="15">
        <v>0</v>
      </c>
    </row>
    <row r="35" spans="2:6" ht="15" customHeight="1">
      <c r="B35" s="38"/>
      <c r="C35" s="3" t="s">
        <v>7</v>
      </c>
      <c r="D35" s="22">
        <v>790</v>
      </c>
      <c r="E35" s="22">
        <v>616</v>
      </c>
      <c r="F35" s="22">
        <v>510</v>
      </c>
    </row>
    <row r="36" spans="2:6" ht="36" customHeight="1">
      <c r="B36" s="39"/>
      <c r="C36" s="3" t="s">
        <v>8</v>
      </c>
      <c r="D36" s="22">
        <v>0</v>
      </c>
      <c r="E36" s="22">
        <v>0</v>
      </c>
      <c r="F36" s="22">
        <v>0</v>
      </c>
    </row>
    <row r="37" spans="2:7" ht="17.25" customHeight="1">
      <c r="B37" s="37" t="s">
        <v>26</v>
      </c>
      <c r="C37" s="3" t="s">
        <v>4</v>
      </c>
      <c r="D37" s="15">
        <f>SUM(D38:D41)</f>
        <v>1982006</v>
      </c>
      <c r="E37" s="15">
        <f>SUM(E38:E41)</f>
        <v>636.6</v>
      </c>
      <c r="F37" s="15">
        <f>SUM(F38:F41)</f>
        <v>1818620.3</v>
      </c>
      <c r="G37" s="15">
        <f>SUM(G38:G41)</f>
        <v>0</v>
      </c>
    </row>
    <row r="38" spans="2:6" ht="16.5" customHeight="1">
      <c r="B38" s="38"/>
      <c r="C38" s="3" t="s">
        <v>6</v>
      </c>
      <c r="D38" s="15">
        <f aca="true" t="shared" si="0" ref="D38:F41">D43+D48+D53+D58+D63</f>
        <v>0</v>
      </c>
      <c r="E38" s="15">
        <f t="shared" si="0"/>
        <v>0</v>
      </c>
      <c r="F38" s="15">
        <f t="shared" si="0"/>
        <v>0</v>
      </c>
    </row>
    <row r="39" spans="2:6" ht="17.25" customHeight="1">
      <c r="B39" s="38"/>
      <c r="C39" s="3" t="s">
        <v>5</v>
      </c>
      <c r="D39" s="15">
        <f t="shared" si="0"/>
        <v>0</v>
      </c>
      <c r="E39" s="15">
        <f t="shared" si="0"/>
        <v>0</v>
      </c>
      <c r="F39" s="15">
        <f t="shared" si="0"/>
        <v>0</v>
      </c>
    </row>
    <row r="40" spans="2:6" ht="15.75" customHeight="1">
      <c r="B40" s="38"/>
      <c r="C40" s="3" t="s">
        <v>7</v>
      </c>
      <c r="D40" s="15">
        <f t="shared" si="0"/>
        <v>2006</v>
      </c>
      <c r="E40" s="15">
        <f t="shared" si="0"/>
        <v>636.6</v>
      </c>
      <c r="F40" s="15">
        <f t="shared" si="0"/>
        <v>228.7</v>
      </c>
    </row>
    <row r="41" spans="2:6" ht="30" customHeight="1">
      <c r="B41" s="39"/>
      <c r="C41" s="3" t="s">
        <v>8</v>
      </c>
      <c r="D41" s="15">
        <f t="shared" si="0"/>
        <v>1980000</v>
      </c>
      <c r="E41" s="15">
        <f t="shared" si="0"/>
        <v>0</v>
      </c>
      <c r="F41" s="15">
        <f t="shared" si="0"/>
        <v>1818391.6</v>
      </c>
    </row>
    <row r="42" spans="2:6" ht="15.75" customHeight="1">
      <c r="B42" s="37" t="s">
        <v>27</v>
      </c>
      <c r="C42" s="3" t="s">
        <v>4</v>
      </c>
      <c r="D42" s="15">
        <f>SUM(D43:D46)</f>
        <v>1981546</v>
      </c>
      <c r="E42" s="15">
        <f>SUM(E43:E46)</f>
        <v>176.6</v>
      </c>
      <c r="F42" s="15">
        <f>SUM(F43:F46)</f>
        <v>1818568.1</v>
      </c>
    </row>
    <row r="43" spans="2:6" ht="15.75" customHeight="1">
      <c r="B43" s="38"/>
      <c r="C43" s="3" t="s">
        <v>6</v>
      </c>
      <c r="D43" s="15">
        <v>0</v>
      </c>
      <c r="E43" s="15">
        <v>0</v>
      </c>
      <c r="F43" s="15">
        <v>0</v>
      </c>
    </row>
    <row r="44" spans="2:6" ht="16.5" customHeight="1">
      <c r="B44" s="38"/>
      <c r="C44" s="3" t="s">
        <v>5</v>
      </c>
      <c r="D44" s="15">
        <v>0</v>
      </c>
      <c r="E44" s="15">
        <v>0</v>
      </c>
      <c r="F44" s="15">
        <v>0</v>
      </c>
    </row>
    <row r="45" spans="2:6" ht="17.25" customHeight="1">
      <c r="B45" s="38"/>
      <c r="C45" s="3" t="s">
        <v>7</v>
      </c>
      <c r="D45" s="15">
        <v>1546</v>
      </c>
      <c r="E45" s="15">
        <v>176.6</v>
      </c>
      <c r="F45" s="15">
        <v>176.5</v>
      </c>
    </row>
    <row r="46" spans="2:6" ht="25.5" customHeight="1">
      <c r="B46" s="39"/>
      <c r="C46" s="3" t="s">
        <v>8</v>
      </c>
      <c r="D46" s="15">
        <v>1980000</v>
      </c>
      <c r="E46" s="15">
        <v>0</v>
      </c>
      <c r="F46" s="18">
        <v>1818391.6</v>
      </c>
    </row>
    <row r="47" spans="2:6" ht="15" customHeight="1">
      <c r="B47" s="37" t="s">
        <v>28</v>
      </c>
      <c r="C47" s="3" t="s">
        <v>4</v>
      </c>
      <c r="D47" s="15">
        <f>SUM(D48:D51)</f>
        <v>0</v>
      </c>
      <c r="E47" s="15">
        <f>SUM(E48:E51)</f>
        <v>0</v>
      </c>
      <c r="F47" s="15">
        <f>SUM(F48:F51)</f>
        <v>0</v>
      </c>
    </row>
    <row r="48" spans="2:6" ht="15" customHeight="1">
      <c r="B48" s="38"/>
      <c r="C48" s="3" t="s">
        <v>6</v>
      </c>
      <c r="D48" s="15">
        <v>0</v>
      </c>
      <c r="E48" s="15">
        <v>0</v>
      </c>
      <c r="F48" s="15">
        <v>0</v>
      </c>
    </row>
    <row r="49" spans="2:6" ht="15.75" customHeight="1">
      <c r="B49" s="38"/>
      <c r="C49" s="3" t="s">
        <v>5</v>
      </c>
      <c r="D49" s="15">
        <v>0</v>
      </c>
      <c r="E49" s="15">
        <v>0</v>
      </c>
      <c r="F49" s="15">
        <v>0</v>
      </c>
    </row>
    <row r="50" spans="2:6" ht="15" customHeight="1">
      <c r="B50" s="38"/>
      <c r="C50" s="3" t="s">
        <v>7</v>
      </c>
      <c r="D50" s="15">
        <v>0</v>
      </c>
      <c r="E50" s="15">
        <v>0</v>
      </c>
      <c r="F50" s="15">
        <v>0</v>
      </c>
    </row>
    <row r="51" spans="2:6" ht="24" customHeight="1">
      <c r="B51" s="39"/>
      <c r="C51" s="3" t="s">
        <v>8</v>
      </c>
      <c r="D51" s="15">
        <v>0</v>
      </c>
      <c r="E51" s="15">
        <v>0</v>
      </c>
      <c r="F51" s="15">
        <v>0</v>
      </c>
    </row>
    <row r="52" spans="2:6" ht="17.25" customHeight="1">
      <c r="B52" s="37" t="s">
        <v>29</v>
      </c>
      <c r="C52" s="3" t="s">
        <v>4</v>
      </c>
      <c r="D52" s="15">
        <f>SUM(D53:D56)</f>
        <v>83.5</v>
      </c>
      <c r="E52" s="15">
        <f>SUM(E53:E56)</f>
        <v>83.5</v>
      </c>
      <c r="F52" s="15">
        <f>SUM(F53:F56)</f>
        <v>14</v>
      </c>
    </row>
    <row r="53" spans="2:6" ht="17.25" customHeight="1">
      <c r="B53" s="38"/>
      <c r="C53" s="3" t="s">
        <v>6</v>
      </c>
      <c r="D53" s="15">
        <v>0</v>
      </c>
      <c r="E53" s="15">
        <v>0</v>
      </c>
      <c r="F53" s="15">
        <v>0</v>
      </c>
    </row>
    <row r="54" spans="2:6" ht="15.75" customHeight="1">
      <c r="B54" s="38"/>
      <c r="C54" s="3" t="s">
        <v>5</v>
      </c>
      <c r="D54" s="15">
        <v>0</v>
      </c>
      <c r="E54" s="15">
        <v>0</v>
      </c>
      <c r="F54" s="17">
        <v>0</v>
      </c>
    </row>
    <row r="55" spans="2:6" ht="15" customHeight="1">
      <c r="B55" s="38"/>
      <c r="C55" s="3" t="s">
        <v>7</v>
      </c>
      <c r="D55" s="15">
        <v>83.5</v>
      </c>
      <c r="E55" s="15">
        <v>83.5</v>
      </c>
      <c r="F55" s="15">
        <v>14</v>
      </c>
    </row>
    <row r="56" spans="2:6" ht="29.25" customHeight="1">
      <c r="B56" s="39"/>
      <c r="C56" s="3" t="s">
        <v>8</v>
      </c>
      <c r="D56" s="15">
        <v>0</v>
      </c>
      <c r="E56" s="15">
        <v>0</v>
      </c>
      <c r="F56" s="15">
        <v>0</v>
      </c>
    </row>
    <row r="57" spans="2:6" ht="17.25" customHeight="1">
      <c r="B57" s="37" t="s">
        <v>30</v>
      </c>
      <c r="C57" s="3" t="s">
        <v>4</v>
      </c>
      <c r="D57" s="16">
        <f>SUM(D58:D61)</f>
        <v>89.3</v>
      </c>
      <c r="E57" s="15">
        <f>SUM(E58:E61)</f>
        <v>89.3</v>
      </c>
      <c r="F57" s="15">
        <f>SUM(F58:F61)</f>
        <v>0</v>
      </c>
    </row>
    <row r="58" spans="2:6" ht="17.25" customHeight="1">
      <c r="B58" s="38"/>
      <c r="C58" s="3" t="s">
        <v>6</v>
      </c>
      <c r="D58" s="15">
        <v>0</v>
      </c>
      <c r="E58" s="15">
        <v>0</v>
      </c>
      <c r="F58" s="15">
        <v>0</v>
      </c>
    </row>
    <row r="59" spans="2:6" ht="18" customHeight="1">
      <c r="B59" s="38"/>
      <c r="C59" s="3" t="s">
        <v>5</v>
      </c>
      <c r="D59" s="15">
        <v>0</v>
      </c>
      <c r="E59" s="15">
        <v>0</v>
      </c>
      <c r="F59" s="15">
        <v>0</v>
      </c>
    </row>
    <row r="60" spans="2:6" ht="18" customHeight="1">
      <c r="B60" s="38"/>
      <c r="C60" s="3" t="s">
        <v>7</v>
      </c>
      <c r="D60" s="16">
        <v>89.3</v>
      </c>
      <c r="E60" s="15">
        <v>89.3</v>
      </c>
      <c r="F60" s="15">
        <v>0</v>
      </c>
    </row>
    <row r="61" spans="2:6" ht="32.25" customHeight="1">
      <c r="B61" s="39"/>
      <c r="C61" s="3" t="s">
        <v>8</v>
      </c>
      <c r="D61" s="15">
        <v>0</v>
      </c>
      <c r="E61" s="15">
        <v>0</v>
      </c>
      <c r="F61" s="15">
        <v>0</v>
      </c>
    </row>
    <row r="62" spans="2:6" ht="16.5" customHeight="1">
      <c r="B62" s="24" t="s">
        <v>31</v>
      </c>
      <c r="C62" s="3" t="s">
        <v>4</v>
      </c>
      <c r="D62" s="15">
        <f>SUM(D63:D66)</f>
        <v>287.2</v>
      </c>
      <c r="E62" s="15">
        <f>SUM(E63:E66)</f>
        <v>287.2</v>
      </c>
      <c r="F62" s="15">
        <f>SUM(F63:F66)</f>
        <v>38.2</v>
      </c>
    </row>
    <row r="63" spans="2:6" ht="16.5" customHeight="1">
      <c r="B63" s="25"/>
      <c r="C63" s="3" t="s">
        <v>6</v>
      </c>
      <c r="D63" s="15">
        <v>0</v>
      </c>
      <c r="E63" s="15">
        <v>0</v>
      </c>
      <c r="F63" s="15">
        <v>0</v>
      </c>
    </row>
    <row r="64" spans="2:6" ht="15" customHeight="1">
      <c r="B64" s="25"/>
      <c r="C64" s="3" t="s">
        <v>5</v>
      </c>
      <c r="D64" s="15">
        <v>0</v>
      </c>
      <c r="E64" s="15">
        <v>0</v>
      </c>
      <c r="F64" s="17">
        <v>0</v>
      </c>
    </row>
    <row r="65" spans="2:6" ht="16.5" customHeight="1">
      <c r="B65" s="25"/>
      <c r="C65" s="3" t="s">
        <v>7</v>
      </c>
      <c r="D65" s="16">
        <v>287.2</v>
      </c>
      <c r="E65" s="15">
        <v>287.2</v>
      </c>
      <c r="F65" s="15">
        <v>38.2</v>
      </c>
    </row>
    <row r="66" spans="2:6" ht="27.75" customHeight="1">
      <c r="B66" s="26"/>
      <c r="C66" s="3" t="s">
        <v>8</v>
      </c>
      <c r="D66" s="15">
        <v>0</v>
      </c>
      <c r="E66" s="15">
        <v>0</v>
      </c>
      <c r="F66" s="15">
        <v>0</v>
      </c>
    </row>
    <row r="67" spans="2:6" ht="17.25" customHeight="1">
      <c r="B67" s="24" t="s">
        <v>32</v>
      </c>
      <c r="C67" s="3" t="s">
        <v>4</v>
      </c>
      <c r="D67" s="15">
        <f>SUM(D68:D71)</f>
        <v>220</v>
      </c>
      <c r="E67" s="15">
        <f>SUM(E68:E71)</f>
        <v>187.2</v>
      </c>
      <c r="F67" s="15">
        <f>SUM(F68:F71)</f>
        <v>116.7</v>
      </c>
    </row>
    <row r="68" spans="2:6" ht="17.25" customHeight="1">
      <c r="B68" s="25"/>
      <c r="C68" s="3" t="s">
        <v>6</v>
      </c>
      <c r="D68" s="15">
        <f aca="true" t="shared" si="1" ref="D68:F71">D73+D78</f>
        <v>0</v>
      </c>
      <c r="E68" s="15">
        <f t="shared" si="1"/>
        <v>0</v>
      </c>
      <c r="F68" s="15">
        <f t="shared" si="1"/>
        <v>0</v>
      </c>
    </row>
    <row r="69" spans="2:6" ht="16.5" customHeight="1">
      <c r="B69" s="25"/>
      <c r="C69" s="3" t="s">
        <v>5</v>
      </c>
      <c r="D69" s="15">
        <f t="shared" si="1"/>
        <v>0</v>
      </c>
      <c r="E69" s="15">
        <f t="shared" si="1"/>
        <v>0</v>
      </c>
      <c r="F69" s="15">
        <f t="shared" si="1"/>
        <v>0</v>
      </c>
    </row>
    <row r="70" spans="2:6" ht="18" customHeight="1">
      <c r="B70" s="25"/>
      <c r="C70" s="3" t="s">
        <v>7</v>
      </c>
      <c r="D70" s="15">
        <f t="shared" si="1"/>
        <v>220</v>
      </c>
      <c r="E70" s="15">
        <f t="shared" si="1"/>
        <v>187.2</v>
      </c>
      <c r="F70" s="15">
        <f t="shared" si="1"/>
        <v>116.7</v>
      </c>
    </row>
    <row r="71" spans="2:6" ht="24" customHeight="1">
      <c r="B71" s="26"/>
      <c r="C71" s="3" t="s">
        <v>8</v>
      </c>
      <c r="D71" s="15">
        <f t="shared" si="1"/>
        <v>0</v>
      </c>
      <c r="E71" s="15">
        <f t="shared" si="1"/>
        <v>0</v>
      </c>
      <c r="F71" s="15">
        <f t="shared" si="1"/>
        <v>0</v>
      </c>
    </row>
    <row r="72" spans="2:6" ht="16.5" customHeight="1">
      <c r="B72" s="24" t="s">
        <v>33</v>
      </c>
      <c r="C72" s="3" t="s">
        <v>4</v>
      </c>
      <c r="D72" s="15">
        <f>SUM(D73:D76)</f>
        <v>0</v>
      </c>
      <c r="E72" s="15">
        <f>SUM(E73:E76)</f>
        <v>0</v>
      </c>
      <c r="F72" s="15">
        <f>SUM(F73:F76)</f>
        <v>0</v>
      </c>
    </row>
    <row r="73" spans="2:6" ht="15.75" customHeight="1">
      <c r="B73" s="25"/>
      <c r="C73" s="3" t="s">
        <v>6</v>
      </c>
      <c r="D73" s="15">
        <v>0</v>
      </c>
      <c r="E73" s="15">
        <v>0</v>
      </c>
      <c r="F73" s="17">
        <v>0</v>
      </c>
    </row>
    <row r="74" spans="2:6" ht="17.25" customHeight="1">
      <c r="B74" s="25"/>
      <c r="C74" s="3" t="s">
        <v>5</v>
      </c>
      <c r="D74" s="15">
        <v>0</v>
      </c>
      <c r="E74" s="15">
        <v>0</v>
      </c>
      <c r="F74" s="15">
        <v>0</v>
      </c>
    </row>
    <row r="75" spans="2:6" ht="17.25" customHeight="1">
      <c r="B75" s="25"/>
      <c r="C75" s="3" t="s">
        <v>7</v>
      </c>
      <c r="D75" s="15">
        <v>0</v>
      </c>
      <c r="E75" s="15">
        <v>0</v>
      </c>
      <c r="F75" s="15">
        <v>0</v>
      </c>
    </row>
    <row r="76" spans="2:6" ht="21" customHeight="1">
      <c r="B76" s="26"/>
      <c r="C76" s="3" t="s">
        <v>8</v>
      </c>
      <c r="D76" s="15">
        <v>0</v>
      </c>
      <c r="E76" s="15">
        <v>0</v>
      </c>
      <c r="F76" s="15">
        <v>0</v>
      </c>
    </row>
    <row r="77" spans="2:6" ht="16.5" customHeight="1">
      <c r="B77" s="37" t="s">
        <v>34</v>
      </c>
      <c r="C77" s="3" t="s">
        <v>4</v>
      </c>
      <c r="D77" s="15">
        <f>SUM(D78:D81)</f>
        <v>220</v>
      </c>
      <c r="E77" s="15">
        <f>SUM(E78:E81)</f>
        <v>187.2</v>
      </c>
      <c r="F77" s="15">
        <f>SUM(F78:F81)</f>
        <v>116.7</v>
      </c>
    </row>
    <row r="78" spans="2:6" ht="16.5" customHeight="1">
      <c r="B78" s="38"/>
      <c r="C78" s="3" t="s">
        <v>6</v>
      </c>
      <c r="D78" s="15">
        <v>0</v>
      </c>
      <c r="E78" s="15">
        <v>0</v>
      </c>
      <c r="F78" s="15">
        <v>0</v>
      </c>
    </row>
    <row r="79" spans="2:6" ht="15.75">
      <c r="B79" s="38"/>
      <c r="C79" s="3" t="s">
        <v>5</v>
      </c>
      <c r="D79" s="15">
        <v>0</v>
      </c>
      <c r="E79" s="15">
        <v>0</v>
      </c>
      <c r="F79" s="15">
        <v>0</v>
      </c>
    </row>
    <row r="80" spans="2:6" ht="15.75">
      <c r="B80" s="38"/>
      <c r="C80" s="3" t="s">
        <v>7</v>
      </c>
      <c r="D80" s="15">
        <v>220</v>
      </c>
      <c r="E80" s="15">
        <v>187.2</v>
      </c>
      <c r="F80" s="15">
        <v>116.7</v>
      </c>
    </row>
    <row r="81" spans="2:6" ht="37.5" customHeight="1">
      <c r="B81" s="39"/>
      <c r="C81" s="3" t="s">
        <v>8</v>
      </c>
      <c r="D81" s="15">
        <v>0</v>
      </c>
      <c r="E81" s="15">
        <v>0</v>
      </c>
      <c r="F81" s="15">
        <v>0</v>
      </c>
    </row>
    <row r="82" spans="2:6" ht="15" customHeight="1">
      <c r="B82" s="23" t="s">
        <v>35</v>
      </c>
      <c r="C82" s="3" t="s">
        <v>4</v>
      </c>
      <c r="D82" s="15">
        <f>SUM(D83:D86)</f>
        <v>40522.5</v>
      </c>
      <c r="E82" s="15">
        <f>SUM(E83:E86)</f>
        <v>38722.5</v>
      </c>
      <c r="F82" s="15">
        <f>SUM(F83:F86)</f>
        <v>27728.299999999996</v>
      </c>
    </row>
    <row r="83" spans="2:6" ht="15" customHeight="1">
      <c r="B83" s="23"/>
      <c r="C83" s="3" t="s">
        <v>6</v>
      </c>
      <c r="D83" s="15">
        <f>D88+D93</f>
        <v>0</v>
      </c>
      <c r="E83" s="15">
        <f>E88+E93</f>
        <v>0</v>
      </c>
      <c r="F83" s="15">
        <f>F88+F93</f>
        <v>0</v>
      </c>
    </row>
    <row r="84" spans="2:6" ht="15" customHeight="1">
      <c r="B84" s="23"/>
      <c r="C84" s="3" t="s">
        <v>5</v>
      </c>
      <c r="D84" s="15">
        <f aca="true" t="shared" si="2" ref="D84:F85">D89+D94+D99+D104</f>
        <v>6097</v>
      </c>
      <c r="E84" s="15">
        <f t="shared" si="2"/>
        <v>6097</v>
      </c>
      <c r="F84" s="15">
        <f t="shared" si="2"/>
        <v>4051.5</v>
      </c>
    </row>
    <row r="85" spans="2:6" ht="18" customHeight="1">
      <c r="B85" s="23"/>
      <c r="C85" s="3" t="s">
        <v>7</v>
      </c>
      <c r="D85" s="15">
        <f t="shared" si="2"/>
        <v>32625.499999999996</v>
      </c>
      <c r="E85" s="15">
        <f t="shared" si="2"/>
        <v>32625.499999999996</v>
      </c>
      <c r="F85" s="15">
        <f t="shared" si="2"/>
        <v>22264.699999999997</v>
      </c>
    </row>
    <row r="86" spans="2:6" ht="44.25" customHeight="1">
      <c r="B86" s="23"/>
      <c r="C86" s="3" t="s">
        <v>8</v>
      </c>
      <c r="D86" s="15">
        <f>D91+D96</f>
        <v>1800</v>
      </c>
      <c r="E86" s="15">
        <f>E91+E96</f>
        <v>0</v>
      </c>
      <c r="F86" s="17">
        <f>F91+F96</f>
        <v>1412.1000000000001</v>
      </c>
    </row>
    <row r="87" spans="2:6" ht="16.5" customHeight="1">
      <c r="B87" s="27" t="s">
        <v>36</v>
      </c>
      <c r="C87" s="3" t="s">
        <v>4</v>
      </c>
      <c r="D87" s="15">
        <f>SUM(D88:D91)</f>
        <v>40234.5</v>
      </c>
      <c r="E87" s="15">
        <f>SUM(E88:E91)</f>
        <v>38444.5</v>
      </c>
      <c r="F87" s="15">
        <f>SUM(F88:F91)</f>
        <v>27545.1</v>
      </c>
    </row>
    <row r="88" spans="2:6" ht="16.5" customHeight="1">
      <c r="B88" s="28"/>
      <c r="C88" s="3" t="s">
        <v>6</v>
      </c>
      <c r="D88" s="15">
        <v>0</v>
      </c>
      <c r="E88" s="15">
        <v>0</v>
      </c>
      <c r="F88" s="17">
        <v>0</v>
      </c>
    </row>
    <row r="89" spans="2:6" ht="16.5" customHeight="1">
      <c r="B89" s="28"/>
      <c r="C89" s="3" t="s">
        <v>5</v>
      </c>
      <c r="D89" s="15">
        <v>5898.9</v>
      </c>
      <c r="E89" s="15">
        <v>5898.9</v>
      </c>
      <c r="F89" s="17">
        <v>3926.1</v>
      </c>
    </row>
    <row r="90" spans="2:6" ht="16.5" customHeight="1">
      <c r="B90" s="28"/>
      <c r="C90" s="3" t="s">
        <v>7</v>
      </c>
      <c r="D90" s="15">
        <v>32545.6</v>
      </c>
      <c r="E90" s="15">
        <v>32545.6</v>
      </c>
      <c r="F90" s="17">
        <v>22214.1</v>
      </c>
    </row>
    <row r="91" spans="2:6" ht="23.25" customHeight="1">
      <c r="B91" s="29"/>
      <c r="C91" s="3" t="s">
        <v>8</v>
      </c>
      <c r="D91" s="15">
        <v>1790</v>
      </c>
      <c r="E91" s="15">
        <v>0</v>
      </c>
      <c r="F91" s="46">
        <v>1404.9</v>
      </c>
    </row>
    <row r="92" spans="2:6" ht="16.5" customHeight="1">
      <c r="B92" s="27" t="s">
        <v>37</v>
      </c>
      <c r="C92" s="3" t="s">
        <v>4</v>
      </c>
      <c r="D92" s="15">
        <f>SUM(D93:D96)</f>
        <v>10</v>
      </c>
      <c r="E92" s="15">
        <f>SUM(E93:E96)</f>
        <v>0</v>
      </c>
      <c r="F92" s="15">
        <f>SUM(F93:F96)</f>
        <v>7.2</v>
      </c>
    </row>
    <row r="93" spans="2:6" ht="16.5" customHeight="1">
      <c r="B93" s="28"/>
      <c r="C93" s="3" t="s">
        <v>6</v>
      </c>
      <c r="D93" s="15">
        <v>0</v>
      </c>
      <c r="E93" s="15">
        <v>0</v>
      </c>
      <c r="F93" s="19">
        <v>0</v>
      </c>
    </row>
    <row r="94" spans="2:6" ht="16.5" customHeight="1">
      <c r="B94" s="28"/>
      <c r="C94" s="3" t="s">
        <v>5</v>
      </c>
      <c r="D94" s="15">
        <v>0</v>
      </c>
      <c r="E94" s="15">
        <v>0</v>
      </c>
      <c r="F94" s="19">
        <v>0</v>
      </c>
    </row>
    <row r="95" spans="2:6" ht="16.5" customHeight="1">
      <c r="B95" s="28"/>
      <c r="C95" s="3" t="s">
        <v>7</v>
      </c>
      <c r="D95" s="15">
        <v>0</v>
      </c>
      <c r="E95" s="15">
        <v>0</v>
      </c>
      <c r="F95" s="19">
        <v>0</v>
      </c>
    </row>
    <row r="96" spans="2:6" ht="16.5" customHeight="1">
      <c r="B96" s="29"/>
      <c r="C96" s="3" t="s">
        <v>8</v>
      </c>
      <c r="D96" s="15">
        <v>10</v>
      </c>
      <c r="E96" s="15">
        <v>0</v>
      </c>
      <c r="F96" s="19">
        <v>7.2</v>
      </c>
    </row>
    <row r="97" spans="2:6" ht="21" customHeight="1">
      <c r="B97" s="30" t="s">
        <v>45</v>
      </c>
      <c r="C97" s="3" t="s">
        <v>4</v>
      </c>
      <c r="D97" s="15">
        <f>SUM(D98:D101)</f>
        <v>57.6</v>
      </c>
      <c r="E97" s="15">
        <f>SUM(E98:E101)</f>
        <v>57.6</v>
      </c>
      <c r="F97" s="15">
        <f>SUM(F98:F101)</f>
        <v>57.6</v>
      </c>
    </row>
    <row r="98" spans="2:6" ht="15" customHeight="1">
      <c r="B98" s="31"/>
      <c r="C98" s="3" t="s">
        <v>6</v>
      </c>
      <c r="D98" s="15">
        <v>0</v>
      </c>
      <c r="E98" s="15">
        <v>0</v>
      </c>
      <c r="F98" s="15">
        <v>0</v>
      </c>
    </row>
    <row r="99" spans="2:6" ht="15" customHeight="1">
      <c r="B99" s="31"/>
      <c r="C99" s="3" t="s">
        <v>5</v>
      </c>
      <c r="D99" s="15">
        <v>41</v>
      </c>
      <c r="E99" s="15">
        <v>41</v>
      </c>
      <c r="F99" s="15">
        <v>41</v>
      </c>
    </row>
    <row r="100" spans="2:6" ht="15" customHeight="1">
      <c r="B100" s="31"/>
      <c r="C100" s="3" t="s">
        <v>7</v>
      </c>
      <c r="D100" s="15">
        <v>16.6</v>
      </c>
      <c r="E100" s="15">
        <v>16.6</v>
      </c>
      <c r="F100" s="15">
        <v>16.6</v>
      </c>
    </row>
    <row r="101" spans="2:6" ht="15" customHeight="1">
      <c r="B101" s="32"/>
      <c r="C101" s="3" t="s">
        <v>8</v>
      </c>
      <c r="D101" s="15">
        <v>0</v>
      </c>
      <c r="E101" s="15">
        <v>0</v>
      </c>
      <c r="F101" s="15">
        <v>0</v>
      </c>
    </row>
    <row r="102" spans="2:6" ht="22.5" customHeight="1">
      <c r="B102" s="30" t="s">
        <v>46</v>
      </c>
      <c r="C102" s="3" t="s">
        <v>4</v>
      </c>
      <c r="D102" s="15">
        <f>SUM(D103:D106)</f>
        <v>220.39999999999998</v>
      </c>
      <c r="E102" s="15">
        <f>SUM(E103:E106)</f>
        <v>220.39999999999998</v>
      </c>
      <c r="F102" s="15">
        <f>SUM(F103:F106)</f>
        <v>118.4</v>
      </c>
    </row>
    <row r="103" spans="2:6" ht="22.5" customHeight="1">
      <c r="B103" s="31"/>
      <c r="C103" s="3" t="s">
        <v>6</v>
      </c>
      <c r="D103" s="15">
        <v>0</v>
      </c>
      <c r="E103" s="15">
        <v>0</v>
      </c>
      <c r="F103" s="15">
        <v>0</v>
      </c>
    </row>
    <row r="104" spans="2:6" ht="23.25" customHeight="1">
      <c r="B104" s="31"/>
      <c r="C104" s="3" t="s">
        <v>5</v>
      </c>
      <c r="D104" s="15">
        <v>157.1</v>
      </c>
      <c r="E104" s="15">
        <v>157.1</v>
      </c>
      <c r="F104" s="15">
        <v>84.4</v>
      </c>
    </row>
    <row r="105" spans="2:6" ht="22.5" customHeight="1">
      <c r="B105" s="31"/>
      <c r="C105" s="3" t="s">
        <v>7</v>
      </c>
      <c r="D105" s="15">
        <v>63.3</v>
      </c>
      <c r="E105" s="15">
        <v>63.3</v>
      </c>
      <c r="F105" s="15">
        <v>34</v>
      </c>
    </row>
    <row r="106" spans="2:6" ht="23.25" customHeight="1">
      <c r="B106" s="32"/>
      <c r="C106" s="3" t="s">
        <v>8</v>
      </c>
      <c r="D106" s="15">
        <v>0</v>
      </c>
      <c r="E106" s="15">
        <v>0</v>
      </c>
      <c r="F106" s="15">
        <v>0</v>
      </c>
    </row>
    <row r="107" spans="2:6" ht="18.75" customHeight="1">
      <c r="B107" s="33" t="s">
        <v>47</v>
      </c>
      <c r="C107" s="3" t="s">
        <v>4</v>
      </c>
      <c r="D107" s="15">
        <f>SUM(D112,D117)</f>
        <v>1252</v>
      </c>
      <c r="E107" s="15">
        <f>SUM(E112,E117)</f>
        <v>201</v>
      </c>
      <c r="F107" s="15">
        <f>SUM(F112,F117)</f>
        <v>452.5</v>
      </c>
    </row>
    <row r="108" spans="2:6" ht="15" customHeight="1">
      <c r="B108" s="33"/>
      <c r="C108" s="3" t="s">
        <v>6</v>
      </c>
      <c r="D108" s="15">
        <f aca="true" t="shared" si="3" ref="D108:F110">D113+D118</f>
        <v>0</v>
      </c>
      <c r="E108" s="15">
        <f t="shared" si="3"/>
        <v>0</v>
      </c>
      <c r="F108" s="15">
        <f t="shared" si="3"/>
        <v>0</v>
      </c>
    </row>
    <row r="109" spans="2:6" ht="15" customHeight="1">
      <c r="B109" s="33"/>
      <c r="C109" s="3" t="s">
        <v>5</v>
      </c>
      <c r="D109" s="15">
        <f t="shared" si="3"/>
        <v>0</v>
      </c>
      <c r="E109" s="15">
        <f t="shared" si="3"/>
        <v>0</v>
      </c>
      <c r="F109" s="15">
        <f t="shared" si="3"/>
        <v>0</v>
      </c>
    </row>
    <row r="110" spans="2:6" ht="15" customHeight="1">
      <c r="B110" s="33"/>
      <c r="C110" s="3" t="s">
        <v>7</v>
      </c>
      <c r="D110" s="15">
        <f t="shared" si="3"/>
        <v>351</v>
      </c>
      <c r="E110" s="15">
        <f t="shared" si="3"/>
        <v>201</v>
      </c>
      <c r="F110" s="15">
        <f t="shared" si="3"/>
        <v>200</v>
      </c>
    </row>
    <row r="111" spans="2:6" ht="15" customHeight="1">
      <c r="B111" s="33"/>
      <c r="C111" s="3" t="s">
        <v>8</v>
      </c>
      <c r="D111" s="15">
        <f>D121+D116</f>
        <v>901</v>
      </c>
      <c r="E111" s="15">
        <f>E121+E116</f>
        <v>0</v>
      </c>
      <c r="F111" s="15">
        <f>F121+F116</f>
        <v>252.5</v>
      </c>
    </row>
    <row r="112" spans="2:6" ht="27" customHeight="1">
      <c r="B112" s="33" t="s">
        <v>48</v>
      </c>
      <c r="C112" s="3" t="s">
        <v>4</v>
      </c>
      <c r="D112" s="15">
        <f>SUM(D113:D116)</f>
        <v>750</v>
      </c>
      <c r="E112" s="15">
        <f>SUM(E113:E116)</f>
        <v>0</v>
      </c>
      <c r="F112" s="15">
        <f>SUM(F113:F116)</f>
        <v>0</v>
      </c>
    </row>
    <row r="113" spans="2:6" ht="29.25" customHeight="1">
      <c r="B113" s="33"/>
      <c r="C113" s="3" t="s">
        <v>6</v>
      </c>
      <c r="D113" s="15">
        <v>0</v>
      </c>
      <c r="E113" s="15">
        <v>0</v>
      </c>
      <c r="F113" s="15">
        <v>0</v>
      </c>
    </row>
    <row r="114" spans="2:6" ht="29.25" customHeight="1">
      <c r="B114" s="33"/>
      <c r="C114" s="3" t="s">
        <v>5</v>
      </c>
      <c r="D114" s="15">
        <v>0</v>
      </c>
      <c r="E114" s="15">
        <v>0</v>
      </c>
      <c r="F114" s="15">
        <v>0</v>
      </c>
    </row>
    <row r="115" spans="2:6" ht="33.75" customHeight="1">
      <c r="B115" s="33"/>
      <c r="C115" s="3" t="s">
        <v>7</v>
      </c>
      <c r="D115" s="15">
        <v>150</v>
      </c>
      <c r="E115" s="15">
        <v>0</v>
      </c>
      <c r="F115" s="15">
        <v>0</v>
      </c>
    </row>
    <row r="116" spans="2:6" ht="43.5" customHeight="1">
      <c r="B116" s="33"/>
      <c r="C116" s="3" t="s">
        <v>8</v>
      </c>
      <c r="D116" s="15">
        <v>600</v>
      </c>
      <c r="E116" s="15">
        <v>0</v>
      </c>
      <c r="F116" s="15">
        <v>0</v>
      </c>
    </row>
    <row r="117" spans="2:6" ht="23.25" customHeight="1">
      <c r="B117" s="34" t="s">
        <v>49</v>
      </c>
      <c r="C117" s="3" t="s">
        <v>4</v>
      </c>
      <c r="D117" s="15">
        <f>SUM(D118:D121)</f>
        <v>502</v>
      </c>
      <c r="E117" s="15">
        <f>SUM(E118:E121)</f>
        <v>201</v>
      </c>
      <c r="F117" s="15">
        <f>SUM(F118:F121)</f>
        <v>452.5</v>
      </c>
    </row>
    <row r="118" spans="2:6" ht="24" customHeight="1">
      <c r="B118" s="34"/>
      <c r="C118" s="3" t="s">
        <v>6</v>
      </c>
      <c r="D118" s="15">
        <v>0</v>
      </c>
      <c r="E118" s="15">
        <v>0</v>
      </c>
      <c r="F118" s="15">
        <v>0</v>
      </c>
    </row>
    <row r="119" spans="2:6" ht="23.25" customHeight="1">
      <c r="B119" s="34"/>
      <c r="C119" s="3" t="s">
        <v>5</v>
      </c>
      <c r="D119" s="15">
        <v>0</v>
      </c>
      <c r="E119" s="15">
        <v>0</v>
      </c>
      <c r="F119" s="15">
        <v>0</v>
      </c>
    </row>
    <row r="120" spans="2:6" ht="23.25" customHeight="1">
      <c r="B120" s="34"/>
      <c r="C120" s="3" t="s">
        <v>7</v>
      </c>
      <c r="D120" s="15">
        <v>201</v>
      </c>
      <c r="E120" s="15">
        <v>201</v>
      </c>
      <c r="F120" s="15">
        <v>200</v>
      </c>
    </row>
    <row r="121" spans="2:6" ht="23.25" customHeight="1">
      <c r="B121" s="34"/>
      <c r="C121" s="3" t="s">
        <v>8</v>
      </c>
      <c r="D121" s="15">
        <v>301</v>
      </c>
      <c r="E121" s="15">
        <v>0</v>
      </c>
      <c r="F121" s="15">
        <v>252.5</v>
      </c>
    </row>
    <row r="122" spans="2:6" ht="15" customHeight="1">
      <c r="B122" s="10"/>
      <c r="C122" s="5"/>
      <c r="D122" s="11"/>
      <c r="E122" s="11"/>
      <c r="F122" s="11"/>
    </row>
    <row r="123" spans="2:6" ht="15" customHeight="1">
      <c r="B123" s="10"/>
      <c r="C123" s="5"/>
      <c r="D123" s="11"/>
      <c r="E123" s="11"/>
      <c r="F123" s="11"/>
    </row>
    <row r="124" spans="2:6" ht="12.75" customHeight="1">
      <c r="B124" s="10"/>
      <c r="C124" s="5"/>
      <c r="D124" s="11"/>
      <c r="E124" s="11"/>
      <c r="F124" s="11"/>
    </row>
    <row r="125" ht="12.75" customHeight="1"/>
    <row r="126" spans="2:6" ht="35.25" customHeight="1">
      <c r="B126" s="40" t="s">
        <v>38</v>
      </c>
      <c r="C126" s="41"/>
      <c r="E126" s="4" t="s">
        <v>39</v>
      </c>
      <c r="F126" s="4"/>
    </row>
    <row r="127" spans="3:6" ht="29.25" customHeight="1">
      <c r="C127" s="8"/>
      <c r="E127" s="8"/>
      <c r="F127" s="8"/>
    </row>
    <row r="128" spans="2:6" ht="24" customHeight="1">
      <c r="B128" s="40" t="s">
        <v>40</v>
      </c>
      <c r="C128" s="41"/>
      <c r="E128" s="4" t="s">
        <v>41</v>
      </c>
      <c r="F128" s="4"/>
    </row>
    <row r="129" spans="3:6" ht="9.75" customHeight="1">
      <c r="C129" s="8"/>
      <c r="E129" s="8"/>
      <c r="F129" s="8"/>
    </row>
    <row r="130" spans="2:6" ht="18.75" customHeight="1">
      <c r="B130" s="20" t="s">
        <v>51</v>
      </c>
      <c r="C130" s="8"/>
      <c r="E130" s="21" t="s">
        <v>52</v>
      </c>
      <c r="F130" s="21"/>
    </row>
    <row r="131" spans="3:6" ht="9.75" customHeight="1">
      <c r="C131" s="8"/>
      <c r="E131" s="8"/>
      <c r="F131" s="8"/>
    </row>
    <row r="132" spans="3:6" ht="9.75" customHeight="1">
      <c r="C132" s="8"/>
      <c r="E132" s="8"/>
      <c r="F132" s="8"/>
    </row>
    <row r="133" spans="2:6" ht="15">
      <c r="B133" s="12"/>
      <c r="C133" s="7"/>
      <c r="E133" s="7"/>
      <c r="F133" s="7"/>
    </row>
    <row r="134" spans="2:6" ht="15">
      <c r="B134" s="12" t="s">
        <v>43</v>
      </c>
      <c r="C134" s="7"/>
      <c r="E134" s="7"/>
      <c r="F134" s="7"/>
    </row>
    <row r="135" spans="2:6" ht="15">
      <c r="B135" s="12" t="s">
        <v>50</v>
      </c>
      <c r="C135" s="7"/>
      <c r="E135" s="7"/>
      <c r="F135" s="7"/>
    </row>
    <row r="136" spans="2:6" ht="15">
      <c r="B136" s="12" t="s">
        <v>44</v>
      </c>
      <c r="C136" s="7"/>
      <c r="E136" s="7"/>
      <c r="F136" s="7"/>
    </row>
    <row r="137" spans="2:6" ht="15">
      <c r="B137" s="12" t="s">
        <v>42</v>
      </c>
      <c r="C137" s="7"/>
      <c r="E137" s="7"/>
      <c r="F137" s="7"/>
    </row>
    <row r="138" spans="3:6" ht="11.25" customHeight="1">
      <c r="C138" s="7"/>
      <c r="E138" s="7"/>
      <c r="F138" s="7"/>
    </row>
    <row r="139" spans="2:6" ht="15.75">
      <c r="B139" s="4" t="s">
        <v>17</v>
      </c>
      <c r="C139" s="9"/>
      <c r="E139" s="9"/>
      <c r="F139" s="9"/>
    </row>
    <row r="140" spans="2:6" ht="15.75">
      <c r="B140" s="4" t="s">
        <v>20</v>
      </c>
      <c r="C140" s="9"/>
      <c r="E140" s="9"/>
      <c r="F140" s="9"/>
    </row>
    <row r="141" spans="2:6" ht="15.75">
      <c r="B141" s="4" t="s">
        <v>18</v>
      </c>
      <c r="C141" s="9"/>
      <c r="E141" s="4" t="s">
        <v>19</v>
      </c>
      <c r="F141" s="4"/>
    </row>
  </sheetData>
  <sheetProtection/>
  <mergeCells count="33">
    <mergeCell ref="B57:B61"/>
    <mergeCell ref="D8:E8"/>
    <mergeCell ref="B37:B41"/>
    <mergeCell ref="B52:B56"/>
    <mergeCell ref="C8:C9"/>
    <mergeCell ref="B47:B51"/>
    <mergeCell ref="B32:B36"/>
    <mergeCell ref="F8:F9"/>
    <mergeCell ref="B42:B46"/>
    <mergeCell ref="B27:B31"/>
    <mergeCell ref="B126:C126"/>
    <mergeCell ref="B128:C128"/>
    <mergeCell ref="B2:F2"/>
    <mergeCell ref="B3:F3"/>
    <mergeCell ref="B4:F4"/>
    <mergeCell ref="B5:F5"/>
    <mergeCell ref="B6:F6"/>
    <mergeCell ref="B112:B116"/>
    <mergeCell ref="B117:B121"/>
    <mergeCell ref="B8:B9"/>
    <mergeCell ref="B11:B18"/>
    <mergeCell ref="B87:B91"/>
    <mergeCell ref="B19:B26"/>
    <mergeCell ref="B77:B81"/>
    <mergeCell ref="B67:B71"/>
    <mergeCell ref="B62:B66"/>
    <mergeCell ref="B82:B86"/>
    <mergeCell ref="B72:B76"/>
    <mergeCell ref="B92:B96"/>
    <mergeCell ref="B97:B101"/>
    <mergeCell ref="B102:B106"/>
    <mergeCell ref="B107:B111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paperSize="9" scale="70" r:id="rId1"/>
  <rowBreaks count="2" manualBreakCount="2">
    <brk id="51" max="255" man="1"/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Lobova</cp:lastModifiedBy>
  <cp:lastPrinted>2017-10-10T07:58:55Z</cp:lastPrinted>
  <dcterms:created xsi:type="dcterms:W3CDTF">2014-07-04T04:51:23Z</dcterms:created>
  <dcterms:modified xsi:type="dcterms:W3CDTF">2017-10-10T08:01:22Z</dcterms:modified>
  <cp:category/>
  <cp:version/>
  <cp:contentType/>
  <cp:contentStatus/>
</cp:coreProperties>
</file>