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2" sheetId="1" r:id="rId1"/>
  </sheets>
  <definedNames>
    <definedName name="_xlnm.Print_Area" localSheetId="0">'Лист2'!$A$1:$T$41</definedName>
  </definedNames>
  <calcPr fullCalcOnLoad="1"/>
</workbook>
</file>

<file path=xl/sharedStrings.xml><?xml version="1.0" encoding="utf-8"?>
<sst xmlns="http://schemas.openxmlformats.org/spreadsheetml/2006/main" count="46" uniqueCount="39">
  <si>
    <t>в отчетном году</t>
  </si>
  <si>
    <t>"Развитие здравоохранения города Волгодонска"</t>
  </si>
  <si>
    <t>Информация о расходах за счет средств, полученных от предпринимательской и иной приносящей доход деятельности, муниципальных бюджетных и автономных учреждений города Волгодонска</t>
  </si>
  <si>
    <t xml:space="preserve">            (наименование программы)</t>
  </si>
  <si>
    <t>Фактически полученные доходы от предпринимательской и иной приносящей доход деятельности</t>
  </si>
  <si>
    <t>Средства, направленные на реализацию основных мероприятий муниципальной программы города Волгодонска за счет доходов, полученных от предпринимательской и иной приносящей доход деятельности</t>
  </si>
  <si>
    <t>всего</t>
  </si>
  <si>
    <t>в том числе:</t>
  </si>
  <si>
    <t>добро-вольные пожерт-вования</t>
  </si>
  <si>
    <t>иные доходы</t>
  </si>
  <si>
    <t>оплата труда с начисле-ниями</t>
  </si>
  <si>
    <t>прочие расходы</t>
  </si>
  <si>
    <t>Всего</t>
  </si>
  <si>
    <t>I. Муниципальные бюджетные учреждения</t>
  </si>
  <si>
    <t>II. Муниципальные автономные учреждения</t>
  </si>
  <si>
    <t>* остаток средств на начало отчетного года</t>
  </si>
  <si>
    <t>** остаток средств на начало года, следующего за отчетным</t>
  </si>
  <si>
    <t>Итого по бюджетным учреждениям</t>
  </si>
  <si>
    <t>Итого по автономным учреждениям</t>
  </si>
  <si>
    <t xml:space="preserve">Наименование муниципального учреждения </t>
  </si>
  <si>
    <t>целевые взносы физических и (или) юридических лиц</t>
  </si>
  <si>
    <t>средства, полученные от приносящей доход деятельности</t>
  </si>
  <si>
    <t>капитальные вложения</t>
  </si>
  <si>
    <t>материальные запасы</t>
  </si>
  <si>
    <t>МУЗ "Городская больница №1"</t>
  </si>
  <si>
    <t>МУЗ "Городская больница скорой медицинской помощи"</t>
  </si>
  <si>
    <t>МУЗ "Детская городская больница"</t>
  </si>
  <si>
    <t>МУЗ "Городская поликлиника №1"</t>
  </si>
  <si>
    <t>МУЗ "Городская поликлиника №3"</t>
  </si>
  <si>
    <t>МУЗ "Стоматологическая поликлиника"</t>
  </si>
  <si>
    <t>МУЗ "Родильный дом"</t>
  </si>
  <si>
    <t>Таблица 21</t>
  </si>
  <si>
    <t>Остаток средств на 01.01.2015</t>
  </si>
  <si>
    <t>Остаток на 01.01.2016</t>
  </si>
  <si>
    <t>Начальник Управления</t>
  </si>
  <si>
    <t>здравоохранения г.Волгодонска</t>
  </si>
  <si>
    <t>Главный бухгалтер</t>
  </si>
  <si>
    <t>В.Ю. Бачинский</t>
  </si>
  <si>
    <t>Т.А. Морозова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</si>
</sst>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0" xfId="0" applyFont="1" applyAlignment="1">
      <alignment vertical="top" wrapText="1"/>
    </xf>
    <xf numFmtId="49" fontId="42" fillId="0" borderId="1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 vertical="top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0">
      <selection activeCell="A36" sqref="A36:IV36"/>
    </sheetView>
  </sheetViews>
  <sheetFormatPr defaultColWidth="9.140625" defaultRowHeight="15"/>
  <cols>
    <col min="1" max="1" width="32.140625" style="0" customWidth="1"/>
    <col min="2" max="2" width="17.140625" style="0" customWidth="1"/>
    <col min="3" max="3" width="13.28125" style="0" customWidth="1"/>
    <col min="4" max="4" width="10.8515625" style="0" customWidth="1"/>
    <col min="5" max="5" width="12.5742187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0.8515625" style="0" customWidth="1"/>
    <col min="10" max="10" width="13.8515625" style="0" customWidth="1"/>
    <col min="11" max="11" width="14.8515625" style="0" customWidth="1"/>
    <col min="12" max="12" width="13.140625" style="0" customWidth="1"/>
    <col min="13" max="13" width="12.7109375" style="0" customWidth="1"/>
  </cols>
  <sheetData>
    <row r="1" spans="1:20" ht="15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4"/>
      <c r="O1" s="24"/>
      <c r="P1" s="24"/>
      <c r="Q1" s="24"/>
      <c r="R1" s="24"/>
      <c r="S1" s="24"/>
      <c r="T1" s="24"/>
    </row>
    <row r="2" spans="1:20" ht="15.7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4"/>
      <c r="O2" s="24"/>
      <c r="P2" s="24"/>
      <c r="Q2" s="24"/>
      <c r="R2" s="24"/>
      <c r="S2" s="24"/>
      <c r="T2" s="24"/>
    </row>
    <row r="3" spans="1:20" ht="18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4"/>
      <c r="O3" s="24"/>
      <c r="P3" s="24"/>
      <c r="Q3" s="24"/>
      <c r="R3" s="24"/>
      <c r="S3" s="24"/>
      <c r="T3" s="24"/>
    </row>
    <row r="4" spans="1:20" ht="22.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4"/>
      <c r="O4" s="24"/>
      <c r="P4" s="24"/>
      <c r="Q4" s="24"/>
      <c r="R4" s="24"/>
      <c r="S4" s="24"/>
      <c r="T4" s="24"/>
    </row>
    <row r="5" spans="1:20" ht="1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4"/>
      <c r="O5" s="24"/>
      <c r="P5" s="24"/>
      <c r="Q5" s="24"/>
      <c r="R5" s="24"/>
      <c r="S5" s="24"/>
      <c r="T5" s="24"/>
    </row>
    <row r="6" spans="1:20" ht="83.25" customHeight="1">
      <c r="A6" s="25" t="s">
        <v>19</v>
      </c>
      <c r="B6" s="25" t="s">
        <v>32</v>
      </c>
      <c r="C6" s="25" t="s">
        <v>4</v>
      </c>
      <c r="D6" s="25"/>
      <c r="E6" s="25"/>
      <c r="F6" s="25"/>
      <c r="G6" s="25"/>
      <c r="H6" s="25" t="s">
        <v>5</v>
      </c>
      <c r="I6" s="25"/>
      <c r="J6" s="25"/>
      <c r="K6" s="25"/>
      <c r="L6" s="25"/>
      <c r="M6" s="31" t="s">
        <v>33</v>
      </c>
      <c r="N6" s="23"/>
      <c r="O6" s="24"/>
      <c r="P6" s="24"/>
      <c r="Q6" s="24"/>
      <c r="R6" s="24"/>
      <c r="S6" s="24"/>
      <c r="T6" s="24"/>
    </row>
    <row r="7" spans="1:20" ht="15.75">
      <c r="A7" s="25"/>
      <c r="B7" s="25"/>
      <c r="C7" s="31" t="s">
        <v>6</v>
      </c>
      <c r="D7" s="25"/>
      <c r="E7" s="25"/>
      <c r="F7" s="25"/>
      <c r="G7" s="25"/>
      <c r="H7" s="25" t="s">
        <v>6</v>
      </c>
      <c r="I7" s="25" t="s">
        <v>7</v>
      </c>
      <c r="J7" s="25"/>
      <c r="K7" s="25"/>
      <c r="L7" s="25"/>
      <c r="M7" s="33"/>
      <c r="N7" s="23"/>
      <c r="O7" s="24"/>
      <c r="P7" s="24"/>
      <c r="Q7" s="24"/>
      <c r="R7" s="24"/>
      <c r="S7" s="24"/>
      <c r="T7" s="24"/>
    </row>
    <row r="8" spans="1:20" ht="110.25" customHeight="1">
      <c r="A8" s="25"/>
      <c r="B8" s="25"/>
      <c r="C8" s="32"/>
      <c r="D8" s="2" t="s">
        <v>8</v>
      </c>
      <c r="E8" s="2" t="s">
        <v>20</v>
      </c>
      <c r="F8" s="2" t="s">
        <v>21</v>
      </c>
      <c r="G8" s="2" t="s">
        <v>9</v>
      </c>
      <c r="H8" s="25"/>
      <c r="I8" s="2" t="s">
        <v>10</v>
      </c>
      <c r="J8" s="2" t="s">
        <v>22</v>
      </c>
      <c r="K8" s="2" t="s">
        <v>23</v>
      </c>
      <c r="L8" s="2" t="s">
        <v>11</v>
      </c>
      <c r="M8" s="32"/>
      <c r="N8" s="23"/>
      <c r="O8" s="24"/>
      <c r="P8" s="24"/>
      <c r="Q8" s="24"/>
      <c r="R8" s="24"/>
      <c r="S8" s="24"/>
      <c r="T8" s="24"/>
    </row>
    <row r="9" spans="1:20" ht="15.75">
      <c r="A9" s="4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5">
        <v>14</v>
      </c>
      <c r="N9" s="23"/>
      <c r="O9" s="24"/>
      <c r="P9" s="24"/>
      <c r="Q9" s="24"/>
      <c r="R9" s="24"/>
      <c r="S9" s="24"/>
      <c r="T9" s="24"/>
    </row>
    <row r="10" spans="1:20" s="14" customFormat="1" ht="15.75">
      <c r="A10" s="15" t="s">
        <v>12</v>
      </c>
      <c r="B10" s="12">
        <f>B25</f>
        <v>5640.900000000001</v>
      </c>
      <c r="C10" s="12">
        <f aca="true" t="shared" si="0" ref="C10:M10">C25</f>
        <v>130232.1</v>
      </c>
      <c r="D10" s="12">
        <f t="shared" si="0"/>
        <v>0</v>
      </c>
      <c r="E10" s="12">
        <f t="shared" si="0"/>
        <v>0</v>
      </c>
      <c r="F10" s="12">
        <f t="shared" si="0"/>
        <v>126107.1</v>
      </c>
      <c r="G10" s="12">
        <f t="shared" si="0"/>
        <v>4125</v>
      </c>
      <c r="H10" s="12">
        <f t="shared" si="0"/>
        <v>1685.9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1685.9</v>
      </c>
      <c r="M10" s="12">
        <f t="shared" si="0"/>
        <v>6743</v>
      </c>
      <c r="N10" s="26"/>
      <c r="O10" s="27"/>
      <c r="P10" s="27"/>
      <c r="Q10" s="27"/>
      <c r="R10" s="27"/>
      <c r="S10" s="27"/>
      <c r="T10" s="27"/>
    </row>
    <row r="11" spans="1:20" ht="15.7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3"/>
      <c r="O11" s="24"/>
      <c r="P11" s="24"/>
      <c r="Q11" s="24"/>
      <c r="R11" s="24"/>
      <c r="S11" s="24"/>
      <c r="T11" s="24"/>
    </row>
    <row r="12" spans="1:20" ht="15.75" hidden="1">
      <c r="A12" s="9" t="s">
        <v>24</v>
      </c>
      <c r="B12" s="7"/>
      <c r="C12" s="7">
        <f aca="true" t="shared" si="1" ref="C12:C17">SUM(D12:G12)</f>
        <v>0</v>
      </c>
      <c r="D12" s="7"/>
      <c r="E12" s="7"/>
      <c r="F12" s="7"/>
      <c r="G12" s="7"/>
      <c r="H12" s="7">
        <f aca="true" t="shared" si="2" ref="H12:H17">SUM(I12:L12)</f>
        <v>0</v>
      </c>
      <c r="I12" s="7"/>
      <c r="J12" s="7"/>
      <c r="K12" s="7"/>
      <c r="L12" s="7"/>
      <c r="M12" s="7"/>
      <c r="N12" s="23"/>
      <c r="O12" s="24"/>
      <c r="P12" s="24"/>
      <c r="Q12" s="24"/>
      <c r="R12" s="24"/>
      <c r="S12" s="24"/>
      <c r="T12" s="24"/>
    </row>
    <row r="13" spans="1:20" ht="31.5" hidden="1">
      <c r="A13" s="9" t="s">
        <v>25</v>
      </c>
      <c r="B13" s="7"/>
      <c r="C13" s="7">
        <f t="shared" si="1"/>
        <v>0</v>
      </c>
      <c r="D13" s="7"/>
      <c r="E13" s="7"/>
      <c r="F13" s="7"/>
      <c r="G13" s="7"/>
      <c r="H13" s="7">
        <f t="shared" si="2"/>
        <v>0</v>
      </c>
      <c r="I13" s="7"/>
      <c r="J13" s="7"/>
      <c r="K13" s="7"/>
      <c r="L13" s="7"/>
      <c r="M13" s="7"/>
      <c r="N13" s="23"/>
      <c r="O13" s="24"/>
      <c r="P13" s="24"/>
      <c r="Q13" s="24"/>
      <c r="R13" s="24"/>
      <c r="S13" s="24"/>
      <c r="T13" s="24"/>
    </row>
    <row r="14" spans="1:20" ht="31.5" hidden="1">
      <c r="A14" s="9" t="s">
        <v>26</v>
      </c>
      <c r="B14" s="7"/>
      <c r="C14" s="7">
        <f t="shared" si="1"/>
        <v>0</v>
      </c>
      <c r="D14" s="7"/>
      <c r="E14" s="7"/>
      <c r="F14" s="7"/>
      <c r="G14" s="7"/>
      <c r="H14" s="7">
        <f t="shared" si="2"/>
        <v>0</v>
      </c>
      <c r="I14" s="7"/>
      <c r="J14" s="7"/>
      <c r="K14" s="7"/>
      <c r="L14" s="7"/>
      <c r="M14" s="7"/>
      <c r="N14" s="23"/>
      <c r="O14" s="24"/>
      <c r="P14" s="24"/>
      <c r="Q14" s="24"/>
      <c r="R14" s="24"/>
      <c r="S14" s="24"/>
      <c r="T14" s="24"/>
    </row>
    <row r="15" spans="1:20" ht="31.5" hidden="1">
      <c r="A15" s="9" t="s">
        <v>27</v>
      </c>
      <c r="B15" s="7"/>
      <c r="C15" s="7">
        <f t="shared" si="1"/>
        <v>0</v>
      </c>
      <c r="D15" s="7"/>
      <c r="E15" s="7"/>
      <c r="F15" s="7"/>
      <c r="G15" s="7"/>
      <c r="H15" s="7">
        <f t="shared" si="2"/>
        <v>0</v>
      </c>
      <c r="I15" s="7"/>
      <c r="J15" s="7"/>
      <c r="K15" s="7"/>
      <c r="L15" s="7"/>
      <c r="M15" s="7"/>
      <c r="N15" s="10"/>
      <c r="O15" s="11"/>
      <c r="P15" s="11"/>
      <c r="Q15" s="11"/>
      <c r="R15" s="11"/>
      <c r="S15" s="11"/>
      <c r="T15" s="11"/>
    </row>
    <row r="16" spans="1:20" ht="31.5" hidden="1">
      <c r="A16" s="9" t="s">
        <v>28</v>
      </c>
      <c r="B16" s="7"/>
      <c r="C16" s="7">
        <f t="shared" si="1"/>
        <v>0</v>
      </c>
      <c r="D16" s="7"/>
      <c r="E16" s="7"/>
      <c r="F16" s="7"/>
      <c r="G16" s="7"/>
      <c r="H16" s="7">
        <f t="shared" si="2"/>
        <v>0</v>
      </c>
      <c r="I16" s="7"/>
      <c r="J16" s="7"/>
      <c r="K16" s="7"/>
      <c r="L16" s="7"/>
      <c r="M16" s="7"/>
      <c r="N16" s="10"/>
      <c r="O16" s="11"/>
      <c r="P16" s="11"/>
      <c r="Q16" s="11"/>
      <c r="R16" s="11"/>
      <c r="S16" s="11"/>
      <c r="T16" s="11"/>
    </row>
    <row r="17" spans="1:20" ht="31.5" hidden="1">
      <c r="A17" s="9" t="s">
        <v>29</v>
      </c>
      <c r="B17" s="7"/>
      <c r="C17" s="7">
        <f t="shared" si="1"/>
        <v>0</v>
      </c>
      <c r="D17" s="7"/>
      <c r="E17" s="7"/>
      <c r="F17" s="7"/>
      <c r="G17" s="7"/>
      <c r="H17" s="7">
        <f t="shared" si="2"/>
        <v>0</v>
      </c>
      <c r="I17" s="7"/>
      <c r="J17" s="7"/>
      <c r="K17" s="7"/>
      <c r="L17" s="7"/>
      <c r="M17" s="7"/>
      <c r="N17" s="10"/>
      <c r="O17" s="11"/>
      <c r="P17" s="11"/>
      <c r="Q17" s="11"/>
      <c r="R17" s="11"/>
      <c r="S17" s="11"/>
      <c r="T17" s="11"/>
    </row>
    <row r="18" spans="1:20" ht="15.75">
      <c r="A18" s="9" t="s">
        <v>24</v>
      </c>
      <c r="B18" s="7">
        <v>527.9</v>
      </c>
      <c r="C18" s="7">
        <f>D18+E18+F18+G18</f>
        <v>7277.8</v>
      </c>
      <c r="D18" s="7"/>
      <c r="E18" s="7"/>
      <c r="F18" s="7">
        <f>5306.6+1324.3</f>
        <v>6630.900000000001</v>
      </c>
      <c r="G18" s="7">
        <v>646.9</v>
      </c>
      <c r="H18" s="7">
        <f>I18+J18+K18+L18</f>
        <v>0</v>
      </c>
      <c r="I18" s="7"/>
      <c r="J18" s="7"/>
      <c r="K18" s="7"/>
      <c r="L18" s="7"/>
      <c r="M18" s="7">
        <v>0</v>
      </c>
      <c r="N18" s="18"/>
      <c r="O18" s="19"/>
      <c r="P18" s="19"/>
      <c r="Q18" s="19"/>
      <c r="R18" s="19"/>
      <c r="S18" s="19"/>
      <c r="T18" s="19"/>
    </row>
    <row r="19" spans="1:20" ht="31.5">
      <c r="A19" s="9" t="s">
        <v>25</v>
      </c>
      <c r="B19" s="7">
        <v>585</v>
      </c>
      <c r="C19" s="7">
        <f aca="true" t="shared" si="3" ref="C19:C25">D19+E19+F19+G19</f>
        <v>2471</v>
      </c>
      <c r="D19" s="7"/>
      <c r="E19" s="7"/>
      <c r="F19" s="7">
        <f>505.3+1600.8</f>
        <v>2106.1</v>
      </c>
      <c r="G19" s="7">
        <v>364.9</v>
      </c>
      <c r="H19" s="7">
        <f aca="true" t="shared" si="4" ref="H19:H25">I19+J19+K19+L19</f>
        <v>608.2</v>
      </c>
      <c r="I19" s="7"/>
      <c r="J19" s="7"/>
      <c r="K19" s="7"/>
      <c r="L19" s="7">
        <v>608.2</v>
      </c>
      <c r="M19" s="7">
        <v>160.5</v>
      </c>
      <c r="N19" s="18"/>
      <c r="O19" s="19"/>
      <c r="P19" s="19"/>
      <c r="Q19" s="19"/>
      <c r="R19" s="19"/>
      <c r="S19" s="19"/>
      <c r="T19" s="19"/>
    </row>
    <row r="20" spans="1:20" ht="31.5">
      <c r="A20" s="9" t="s">
        <v>26</v>
      </c>
      <c r="B20" s="7">
        <v>0</v>
      </c>
      <c r="C20" s="7">
        <f t="shared" si="3"/>
        <v>1266</v>
      </c>
      <c r="D20" s="7"/>
      <c r="E20" s="7"/>
      <c r="F20" s="7">
        <v>154.9</v>
      </c>
      <c r="G20" s="7">
        <v>1111.1</v>
      </c>
      <c r="H20" s="7">
        <f t="shared" si="4"/>
        <v>0</v>
      </c>
      <c r="I20" s="7"/>
      <c r="J20" s="7"/>
      <c r="K20" s="7"/>
      <c r="L20" s="7"/>
      <c r="M20" s="7">
        <v>0</v>
      </c>
      <c r="N20" s="18"/>
      <c r="O20" s="19"/>
      <c r="P20" s="19"/>
      <c r="Q20" s="19"/>
      <c r="R20" s="19"/>
      <c r="S20" s="19"/>
      <c r="T20" s="19"/>
    </row>
    <row r="21" spans="1:20" ht="31.5">
      <c r="A21" s="9" t="s">
        <v>27</v>
      </c>
      <c r="B21" s="7">
        <v>86.7</v>
      </c>
      <c r="C21" s="7">
        <f t="shared" si="3"/>
        <v>29357</v>
      </c>
      <c r="D21" s="7"/>
      <c r="E21" s="7"/>
      <c r="F21" s="7">
        <f>26513.7+2744.8</f>
        <v>29258.5</v>
      </c>
      <c r="G21" s="7">
        <v>98.5</v>
      </c>
      <c r="H21" s="7">
        <f t="shared" si="4"/>
        <v>231.4</v>
      </c>
      <c r="I21" s="7"/>
      <c r="J21" s="7"/>
      <c r="K21" s="7"/>
      <c r="L21" s="7">
        <v>231.4</v>
      </c>
      <c r="M21" s="7">
        <v>284.6</v>
      </c>
      <c r="N21" s="18"/>
      <c r="O21" s="19"/>
      <c r="P21" s="19"/>
      <c r="Q21" s="19"/>
      <c r="R21" s="19"/>
      <c r="S21" s="19"/>
      <c r="T21" s="19"/>
    </row>
    <row r="22" spans="1:20" ht="31.5">
      <c r="A22" s="9" t="s">
        <v>28</v>
      </c>
      <c r="B22" s="7">
        <v>629.2</v>
      </c>
      <c r="C22" s="7">
        <f t="shared" si="3"/>
        <v>21304.7</v>
      </c>
      <c r="D22" s="7"/>
      <c r="E22" s="7"/>
      <c r="F22" s="7">
        <f>16284+5020.4</f>
        <v>21304.4</v>
      </c>
      <c r="G22" s="7">
        <v>0.3</v>
      </c>
      <c r="H22" s="7">
        <f t="shared" si="4"/>
        <v>444.8</v>
      </c>
      <c r="I22" s="7"/>
      <c r="J22" s="7"/>
      <c r="K22" s="7"/>
      <c r="L22" s="7">
        <v>444.8</v>
      </c>
      <c r="M22" s="7">
        <v>351.9</v>
      </c>
      <c r="N22" s="18"/>
      <c r="O22" s="19"/>
      <c r="P22" s="19"/>
      <c r="Q22" s="19"/>
      <c r="R22" s="19"/>
      <c r="S22" s="19"/>
      <c r="T22" s="19"/>
    </row>
    <row r="23" spans="1:20" ht="31.5">
      <c r="A23" s="9" t="s">
        <v>29</v>
      </c>
      <c r="B23" s="7">
        <v>3146.8</v>
      </c>
      <c r="C23" s="7">
        <f t="shared" si="3"/>
        <v>66971.40000000001</v>
      </c>
      <c r="D23" s="7"/>
      <c r="E23" s="7"/>
      <c r="F23" s="7">
        <f>49243.3+16617.5</f>
        <v>65860.8</v>
      </c>
      <c r="G23" s="7">
        <v>1110.6</v>
      </c>
      <c r="H23" s="7">
        <f t="shared" si="4"/>
        <v>367.6</v>
      </c>
      <c r="I23" s="7"/>
      <c r="J23" s="7"/>
      <c r="K23" s="7"/>
      <c r="L23" s="7">
        <v>367.6</v>
      </c>
      <c r="M23" s="7">
        <v>5900</v>
      </c>
      <c r="N23" s="18"/>
      <c r="O23" s="19"/>
      <c r="P23" s="19"/>
      <c r="Q23" s="19"/>
      <c r="R23" s="19"/>
      <c r="S23" s="19"/>
      <c r="T23" s="19"/>
    </row>
    <row r="24" spans="1:20" ht="15.75">
      <c r="A24" s="9" t="s">
        <v>30</v>
      </c>
      <c r="B24" s="7">
        <v>665.3</v>
      </c>
      <c r="C24" s="7">
        <f t="shared" si="3"/>
        <v>1584.2</v>
      </c>
      <c r="D24" s="7"/>
      <c r="E24" s="7"/>
      <c r="F24" s="7">
        <f>605.6+185.9</f>
        <v>791.5</v>
      </c>
      <c r="G24" s="7">
        <v>792.7</v>
      </c>
      <c r="H24" s="7">
        <f t="shared" si="4"/>
        <v>33.9</v>
      </c>
      <c r="I24" s="7"/>
      <c r="J24" s="7"/>
      <c r="K24" s="7"/>
      <c r="L24" s="7">
        <v>33.9</v>
      </c>
      <c r="M24" s="7">
        <v>46</v>
      </c>
      <c r="N24" s="23"/>
      <c r="O24" s="24"/>
      <c r="P24" s="24"/>
      <c r="Q24" s="24"/>
      <c r="R24" s="24"/>
      <c r="S24" s="24"/>
      <c r="T24" s="24"/>
    </row>
    <row r="25" spans="1:20" s="14" customFormat="1" ht="31.5">
      <c r="A25" s="13" t="s">
        <v>17</v>
      </c>
      <c r="B25" s="12">
        <f>SUM(B12:B24)</f>
        <v>5640.900000000001</v>
      </c>
      <c r="C25" s="12">
        <f t="shared" si="3"/>
        <v>130232.1</v>
      </c>
      <c r="D25" s="12">
        <f aca="true" t="shared" si="5" ref="D25:M25">SUM(D12:D24)</f>
        <v>0</v>
      </c>
      <c r="E25" s="12">
        <f t="shared" si="5"/>
        <v>0</v>
      </c>
      <c r="F25" s="12">
        <f t="shared" si="5"/>
        <v>126107.1</v>
      </c>
      <c r="G25" s="12">
        <f t="shared" si="5"/>
        <v>4125</v>
      </c>
      <c r="H25" s="12">
        <f t="shared" si="4"/>
        <v>1685.9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2">
        <f t="shared" si="5"/>
        <v>1685.9</v>
      </c>
      <c r="M25" s="12">
        <f t="shared" si="5"/>
        <v>6743</v>
      </c>
      <c r="N25" s="26"/>
      <c r="O25" s="27"/>
      <c r="P25" s="27"/>
      <c r="Q25" s="27"/>
      <c r="R25" s="27"/>
      <c r="S25" s="27"/>
      <c r="T25" s="27"/>
    </row>
    <row r="26" spans="1:20" ht="15.75">
      <c r="A26" s="28" t="s">
        <v>14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3"/>
      <c r="O26" s="24"/>
      <c r="P26" s="24"/>
      <c r="Q26" s="24"/>
      <c r="R26" s="24"/>
      <c r="S26" s="24"/>
      <c r="T26" s="24"/>
    </row>
    <row r="27" spans="1:20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3"/>
      <c r="O27" s="24"/>
      <c r="P27" s="24"/>
      <c r="Q27" s="24"/>
      <c r="R27" s="24"/>
      <c r="S27" s="24"/>
      <c r="T27" s="24"/>
    </row>
    <row r="28" spans="1:20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3"/>
      <c r="O28" s="24"/>
      <c r="P28" s="24"/>
      <c r="Q28" s="24"/>
      <c r="R28" s="24"/>
      <c r="S28" s="24"/>
      <c r="T28" s="24"/>
    </row>
    <row r="29" spans="1:20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3"/>
      <c r="O29" s="24"/>
      <c r="P29" s="24"/>
      <c r="Q29" s="24"/>
      <c r="R29" s="24"/>
      <c r="S29" s="24"/>
      <c r="T29" s="24"/>
    </row>
    <row r="30" spans="1:20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3"/>
      <c r="O30" s="24"/>
      <c r="P30" s="24"/>
      <c r="Q30" s="24"/>
      <c r="R30" s="24"/>
      <c r="S30" s="24"/>
      <c r="T30" s="24"/>
    </row>
    <row r="31" spans="1:20" ht="31.5">
      <c r="A31" s="4" t="s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3"/>
      <c r="O31" s="24"/>
      <c r="P31" s="24"/>
      <c r="Q31" s="24"/>
      <c r="R31" s="24"/>
      <c r="S31" s="24"/>
      <c r="T31" s="24"/>
    </row>
    <row r="32" spans="1:20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8"/>
      <c r="O32" s="8"/>
      <c r="P32" s="8"/>
      <c r="Q32" s="8"/>
      <c r="R32" s="8"/>
      <c r="S32" s="8"/>
      <c r="T32" s="8"/>
    </row>
    <row r="33" spans="1:20" ht="15.75" customHeight="1">
      <c r="A33" s="20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8"/>
      <c r="P33" s="8"/>
      <c r="Q33" s="8"/>
      <c r="R33" s="8"/>
      <c r="S33" s="8"/>
      <c r="T33" s="8"/>
    </row>
    <row r="34" spans="1:20" ht="15.75" customHeight="1">
      <c r="A34" s="20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8"/>
      <c r="P34" s="8"/>
      <c r="Q34" s="8"/>
      <c r="R34" s="8"/>
      <c r="S34" s="8"/>
      <c r="T34" s="8"/>
    </row>
    <row r="35" spans="1:20" ht="15">
      <c r="A35" s="21"/>
      <c r="B35" s="21"/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</row>
    <row r="36" spans="1:11" ht="18.75">
      <c r="A36" s="1"/>
      <c r="B36" s="35" t="s">
        <v>34</v>
      </c>
      <c r="C36" s="36"/>
      <c r="D36" s="35"/>
      <c r="E36" s="35"/>
      <c r="F36" s="35"/>
      <c r="G36" s="35"/>
      <c r="H36" s="16"/>
      <c r="I36" s="16"/>
      <c r="J36" s="16"/>
      <c r="K36" s="16"/>
    </row>
    <row r="37" spans="2:11" ht="18.75">
      <c r="B37" s="35" t="s">
        <v>35</v>
      </c>
      <c r="C37" s="36"/>
      <c r="D37" s="35"/>
      <c r="E37" s="37"/>
      <c r="F37" s="37"/>
      <c r="G37" s="35" t="s">
        <v>37</v>
      </c>
      <c r="H37" s="16"/>
      <c r="I37" s="16"/>
      <c r="J37" s="16"/>
      <c r="K37" s="16"/>
    </row>
    <row r="38" spans="2:11" ht="18.75">
      <c r="B38" s="35"/>
      <c r="C38" s="36"/>
      <c r="D38" s="35"/>
      <c r="E38" s="35"/>
      <c r="F38" s="35"/>
      <c r="G38" s="35"/>
      <c r="H38" s="16"/>
      <c r="I38" s="16"/>
      <c r="J38" s="16"/>
      <c r="K38" s="16"/>
    </row>
    <row r="39" spans="2:11" ht="18.75">
      <c r="B39" s="35" t="s">
        <v>36</v>
      </c>
      <c r="C39" s="36"/>
      <c r="D39" s="35"/>
      <c r="E39" s="37"/>
      <c r="F39" s="37"/>
      <c r="G39" s="35" t="s">
        <v>38</v>
      </c>
      <c r="H39" s="16"/>
      <c r="I39" s="16"/>
      <c r="J39" s="16"/>
      <c r="K39" s="16"/>
    </row>
    <row r="40" spans="2:11" ht="15">
      <c r="B40" s="16"/>
      <c r="D40" s="16"/>
      <c r="E40" s="16"/>
      <c r="F40" s="16"/>
      <c r="G40" s="16"/>
      <c r="H40" s="16"/>
      <c r="I40" s="16"/>
      <c r="J40" s="16"/>
      <c r="K40" s="16"/>
    </row>
    <row r="41" spans="2:11" ht="15">
      <c r="B41" s="16"/>
      <c r="D41" s="16"/>
      <c r="E41" s="16"/>
      <c r="F41" s="16"/>
      <c r="G41" s="16"/>
      <c r="H41" s="16"/>
      <c r="I41" s="16"/>
      <c r="J41" s="16"/>
      <c r="K41" s="16"/>
    </row>
    <row r="42" spans="4:11" ht="15">
      <c r="D42" s="11"/>
      <c r="E42" s="11"/>
      <c r="F42" s="11"/>
      <c r="G42" s="11"/>
      <c r="H42" s="11"/>
      <c r="I42" s="11"/>
      <c r="J42" s="11"/>
      <c r="K42" s="11"/>
    </row>
  </sheetData>
  <sheetProtection/>
  <mergeCells count="50">
    <mergeCell ref="A5:M5"/>
    <mergeCell ref="C7:C8"/>
    <mergeCell ref="M6:M8"/>
    <mergeCell ref="H6:L6"/>
    <mergeCell ref="N6:T6"/>
    <mergeCell ref="D7:G7"/>
    <mergeCell ref="N1:T5"/>
    <mergeCell ref="H7:H8"/>
    <mergeCell ref="I7:L7"/>
    <mergeCell ref="A1:M1"/>
    <mergeCell ref="A2:M2"/>
    <mergeCell ref="A3:M3"/>
    <mergeCell ref="A4:M4"/>
    <mergeCell ref="N12:T12"/>
    <mergeCell ref="A11:M11"/>
    <mergeCell ref="N11:T11"/>
    <mergeCell ref="N10:T10"/>
    <mergeCell ref="N9:T9"/>
    <mergeCell ref="N7:T7"/>
    <mergeCell ref="N8:T8"/>
    <mergeCell ref="A6:A8"/>
    <mergeCell ref="B6:B8"/>
    <mergeCell ref="C6:G6"/>
    <mergeCell ref="N25:T25"/>
    <mergeCell ref="A26:M26"/>
    <mergeCell ref="N26:T26"/>
    <mergeCell ref="N24:T24"/>
    <mergeCell ref="N14:T14"/>
    <mergeCell ref="N13:T13"/>
    <mergeCell ref="L32:M32"/>
    <mergeCell ref="N30:T30"/>
    <mergeCell ref="N29:T29"/>
    <mergeCell ref="N28:T28"/>
    <mergeCell ref="N27:T27"/>
    <mergeCell ref="N31:T31"/>
    <mergeCell ref="A32:C32"/>
    <mergeCell ref="D32:E32"/>
    <mergeCell ref="F32:G32"/>
    <mergeCell ref="H32:I32"/>
    <mergeCell ref="J32:K32"/>
    <mergeCell ref="E37:F37"/>
    <mergeCell ref="E39:F39"/>
    <mergeCell ref="A33:N33"/>
    <mergeCell ref="A34:N34"/>
    <mergeCell ref="A35:B35"/>
    <mergeCell ref="D35:E35"/>
    <mergeCell ref="F35:G35"/>
    <mergeCell ref="H35:I35"/>
    <mergeCell ref="J35:K35"/>
    <mergeCell ref="L35:M35"/>
  </mergeCells>
  <printOptions/>
  <pageMargins left="0.44" right="0.2755905511811024" top="0.25" bottom="0.21" header="0.31496062992125984" footer="0.31496062992125984"/>
  <pageSetup fitToHeight="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2016-02-24T07:13:28Z</cp:lastPrinted>
  <dcterms:created xsi:type="dcterms:W3CDTF">2015-02-12T09:49:23Z</dcterms:created>
  <dcterms:modified xsi:type="dcterms:W3CDTF">2016-02-24T07:13:31Z</dcterms:modified>
  <cp:category/>
  <cp:version/>
  <cp:contentType/>
  <cp:contentStatus/>
</cp:coreProperties>
</file>