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440" windowHeight="825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показатели'!$A$1:$AD$69</definedName>
    <definedName name="Z_2EAF6DB2_6B96_4633_BF90_03619262745F_.wvu.PrintArea" localSheetId="1" hidden="1">'Форма 2 - фин показатели'!$A$1:$V$69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показатели'!$A$1:$AD$67</definedName>
    <definedName name="_xlnm.Print_Area" localSheetId="1">'Форма 2 - фин показатели'!$A$1:$V$67</definedName>
  </definedNames>
  <calcPr fullCalcOnLoad="1"/>
</workbook>
</file>

<file path=xl/sharedStrings.xml><?xml version="1.0" encoding="utf-8"?>
<sst xmlns="http://schemas.openxmlformats.org/spreadsheetml/2006/main" count="951" uniqueCount="129">
  <si>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</si>
  <si>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</si>
  <si>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</si>
  <si>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</si>
  <si>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</si>
  <si>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</si>
  <si>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</si>
  <si>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</si>
  <si>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</si>
  <si>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</si>
  <si>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</si>
  <si>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</si>
  <si>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</si>
  <si>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</si>
  <si>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</si>
  <si>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</si>
  <si>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</si>
  <si>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</si>
  <si>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</si>
  <si>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</si>
  <si>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</si>
  <si>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</si>
  <si>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</si>
  <si>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</si>
  <si>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</si>
  <si>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</si>
  <si>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</si>
  <si>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</si>
  <si>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</si>
  <si>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</si>
  <si>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</si>
  <si>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</si>
  <si>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</si>
  <si>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</si>
  <si>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</si>
  <si>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</si>
  <si>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</si>
  <si>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</si>
  <si>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</si>
  <si>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</si>
  <si>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</si>
  <si>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</si>
  <si>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</si>
  <si>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</si>
  <si>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</si>
  <si>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</si>
  <si>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</si>
  <si>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</si>
  <si>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</si>
  <si>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</si>
  <si>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</si>
  <si>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</si>
  <si>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</si>
  <si>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</si>
  <si>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</si>
  <si>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</si>
  <si>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</si>
  <si>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</si>
  <si>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</si>
  <si>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</si>
  <si>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</si>
  <si>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</si>
  <si>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</si>
  <si>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</si>
  <si>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</si>
  <si>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</si>
  <si>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</si>
  <si>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</si>
  <si>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</si>
  <si>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</si>
  <si>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</si>
  <si>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</si>
  <si>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</si>
  <si>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</si>
  <si>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</si>
  <si>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</si>
  <si>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</si>
  <si>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</si>
  <si>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</si>
  <si>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</si>
  <si>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</si>
  <si>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</si>
  <si>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</si>
  <si>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</si>
  <si>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</si>
  <si>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</si>
  <si>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</si>
  <si>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</si>
  <si>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</si>
  <si>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</si>
  <si>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</si>
  <si>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</si>
  <si>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</si>
  <si>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</si>
  <si>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</si>
  <si>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</si>
  <si>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</si>
  <si>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</si>
  <si>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</si>
  <si>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</si>
  <si>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</si>
  <si>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</si>
  <si>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</si>
  <si>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</si>
  <si>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</si>
  <si>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</si>
  <si>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</si>
  <si>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</si>
  <si>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</si>
  <si>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</si>
  <si>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</si>
  <si>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</si>
  <si>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</si>
  <si>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</si>
  <si>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</si>
  <si>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</si>
  <si>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</si>
  <si>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ст.2.12</t>
  </si>
  <si>
    <t>Нарушение установленных областным законом ограничений в сфере использования электронных систем доставки никотина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</si>
  <si>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</si>
  <si>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</si>
  <si>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</si>
  <si>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</si>
  <si>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</si>
  <si>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</si>
  <si>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Кисель Наталья Викторовна</t>
  </si>
  <si>
    <t>8 (8639) 22-36-51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</si>
  <si>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6 месяцев 2020 года по статьям Областного закона "Об административных правонарушениях" и количественным показателям</t>
  </si>
  <si>
    <t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6 месяцев 2020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</si>
</sst>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1" fillId="0" borderId="75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42" xfId="0" applyNumberFormat="1" applyFont="1" applyFill="1" applyBorder="1" applyAlignment="1" applyProtection="1">
      <alignment horizontal="center" vertical="center"/>
      <protection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26" xfId="0" applyNumberFormat="1" applyFont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81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8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0" fontId="1" fillId="0" borderId="8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" fillId="0" borderId="83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3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wrapText="1"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8"/>
  <sheetViews>
    <sheetView view="pageBreakPreview" zoomScale="80" zoomScaleNormal="75" zoomScaleSheetLayoutView="80" zoomScalePageLayoutView="0" workbookViewId="0" topLeftCell="A1">
      <selection activeCell="B2" sqref="B2:AC2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34" t="s">
        <v>127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36" t="s">
        <v>13</v>
      </c>
      <c r="B4" s="339" t="s">
        <v>95</v>
      </c>
      <c r="C4" s="340"/>
      <c r="D4" s="345" t="s">
        <v>94</v>
      </c>
      <c r="E4" s="348" t="s">
        <v>96</v>
      </c>
      <c r="F4" s="348"/>
      <c r="G4" s="348"/>
      <c r="H4" s="348"/>
      <c r="I4" s="348"/>
      <c r="J4" s="340"/>
      <c r="K4" s="339" t="s">
        <v>97</v>
      </c>
      <c r="L4" s="348"/>
      <c r="M4" s="348"/>
      <c r="N4" s="348"/>
      <c r="O4" s="348"/>
      <c r="P4" s="340"/>
      <c r="Q4" s="352" t="s">
        <v>93</v>
      </c>
      <c r="R4" s="339" t="s">
        <v>98</v>
      </c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6"/>
    </row>
    <row r="5" spans="1:29" s="11" customFormat="1" ht="69" customHeight="1" thickTop="1">
      <c r="A5" s="337"/>
      <c r="B5" s="341"/>
      <c r="C5" s="342"/>
      <c r="D5" s="346"/>
      <c r="E5" s="349"/>
      <c r="F5" s="349"/>
      <c r="G5" s="349"/>
      <c r="H5" s="349"/>
      <c r="I5" s="349"/>
      <c r="J5" s="350"/>
      <c r="K5" s="351"/>
      <c r="L5" s="349"/>
      <c r="M5" s="349"/>
      <c r="N5" s="349"/>
      <c r="O5" s="349"/>
      <c r="P5" s="350"/>
      <c r="Q5" s="353"/>
      <c r="R5" s="357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9"/>
    </row>
    <row r="6" spans="1:31" ht="38.25" customHeight="1">
      <c r="A6" s="337"/>
      <c r="B6" s="341"/>
      <c r="C6" s="342"/>
      <c r="D6" s="346"/>
      <c r="E6" s="360" t="s">
        <v>74</v>
      </c>
      <c r="F6" s="363" t="s">
        <v>92</v>
      </c>
      <c r="G6" s="364"/>
      <c r="H6" s="364"/>
      <c r="I6" s="364"/>
      <c r="J6" s="365"/>
      <c r="K6" s="394" t="s">
        <v>74</v>
      </c>
      <c r="L6" s="363" t="s">
        <v>73</v>
      </c>
      <c r="M6" s="364"/>
      <c r="N6" s="364"/>
      <c r="O6" s="364"/>
      <c r="P6" s="365"/>
      <c r="Q6" s="353"/>
      <c r="R6" s="397" t="s">
        <v>91</v>
      </c>
      <c r="S6" s="398"/>
      <c r="T6" s="399"/>
      <c r="U6" s="400" t="s">
        <v>90</v>
      </c>
      <c r="V6" s="398"/>
      <c r="W6" s="398"/>
      <c r="X6" s="398"/>
      <c r="Y6" s="398"/>
      <c r="Z6" s="398"/>
      <c r="AA6" s="398"/>
      <c r="AB6" s="398"/>
      <c r="AC6" s="399"/>
      <c r="AD6" s="6"/>
      <c r="AE6" s="6"/>
    </row>
    <row r="7" spans="1:29" ht="43.5" customHeight="1">
      <c r="A7" s="337"/>
      <c r="B7" s="341"/>
      <c r="C7" s="342"/>
      <c r="D7" s="346"/>
      <c r="E7" s="361"/>
      <c r="F7" s="366" t="s">
        <v>89</v>
      </c>
      <c r="G7" s="369" t="s">
        <v>88</v>
      </c>
      <c r="H7" s="370"/>
      <c r="I7" s="370"/>
      <c r="J7" s="371"/>
      <c r="K7" s="395"/>
      <c r="L7" s="372" t="s">
        <v>87</v>
      </c>
      <c r="M7" s="375" t="s">
        <v>86</v>
      </c>
      <c r="N7" s="372" t="s">
        <v>85</v>
      </c>
      <c r="O7" s="378" t="s">
        <v>84</v>
      </c>
      <c r="P7" s="379"/>
      <c r="Q7" s="353"/>
      <c r="R7" s="415" t="s">
        <v>74</v>
      </c>
      <c r="S7" s="418" t="s">
        <v>73</v>
      </c>
      <c r="T7" s="419"/>
      <c r="U7" s="400" t="s">
        <v>83</v>
      </c>
      <c r="V7" s="398"/>
      <c r="W7" s="420"/>
      <c r="X7" s="418" t="s">
        <v>82</v>
      </c>
      <c r="Y7" s="383"/>
      <c r="Z7" s="421"/>
      <c r="AA7" s="378" t="s">
        <v>81</v>
      </c>
      <c r="AB7" s="383"/>
      <c r="AC7" s="384"/>
    </row>
    <row r="8" spans="1:29" ht="23.25" customHeight="1">
      <c r="A8" s="337"/>
      <c r="B8" s="341"/>
      <c r="C8" s="342"/>
      <c r="D8" s="346"/>
      <c r="E8" s="361"/>
      <c r="F8" s="367"/>
      <c r="G8" s="385" t="s">
        <v>80</v>
      </c>
      <c r="H8" s="388" t="s">
        <v>79</v>
      </c>
      <c r="I8" s="385" t="s">
        <v>78</v>
      </c>
      <c r="J8" s="391" t="s">
        <v>77</v>
      </c>
      <c r="K8" s="395"/>
      <c r="L8" s="373"/>
      <c r="M8" s="376"/>
      <c r="N8" s="373"/>
      <c r="O8" s="366" t="s">
        <v>76</v>
      </c>
      <c r="P8" s="380" t="s">
        <v>75</v>
      </c>
      <c r="Q8" s="353"/>
      <c r="R8" s="416"/>
      <c r="S8" s="401" t="s">
        <v>72</v>
      </c>
      <c r="T8" s="404" t="s">
        <v>71</v>
      </c>
      <c r="U8" s="407" t="s">
        <v>74</v>
      </c>
      <c r="V8" s="410" t="s">
        <v>73</v>
      </c>
      <c r="W8" s="411"/>
      <c r="X8" s="412" t="s">
        <v>74</v>
      </c>
      <c r="Y8" s="378" t="s">
        <v>73</v>
      </c>
      <c r="Z8" s="411"/>
      <c r="AA8" s="412" t="s">
        <v>74</v>
      </c>
      <c r="AB8" s="378" t="s">
        <v>73</v>
      </c>
      <c r="AC8" s="384"/>
    </row>
    <row r="9" spans="1:29" ht="12.75" customHeight="1">
      <c r="A9" s="337"/>
      <c r="B9" s="341"/>
      <c r="C9" s="342"/>
      <c r="D9" s="346"/>
      <c r="E9" s="361"/>
      <c r="F9" s="367"/>
      <c r="G9" s="386"/>
      <c r="H9" s="389"/>
      <c r="I9" s="386"/>
      <c r="J9" s="392"/>
      <c r="K9" s="395"/>
      <c r="L9" s="373"/>
      <c r="M9" s="376"/>
      <c r="N9" s="373"/>
      <c r="O9" s="367"/>
      <c r="P9" s="381"/>
      <c r="Q9" s="353"/>
      <c r="R9" s="416"/>
      <c r="S9" s="402"/>
      <c r="T9" s="405"/>
      <c r="U9" s="408"/>
      <c r="V9" s="422" t="s">
        <v>72</v>
      </c>
      <c r="W9" s="424" t="s">
        <v>71</v>
      </c>
      <c r="X9" s="413"/>
      <c r="Y9" s="426" t="s">
        <v>72</v>
      </c>
      <c r="Z9" s="424" t="s">
        <v>71</v>
      </c>
      <c r="AA9" s="413"/>
      <c r="AB9" s="427" t="s">
        <v>70</v>
      </c>
      <c r="AC9" s="429" t="s">
        <v>69</v>
      </c>
    </row>
    <row r="10" spans="1:29" ht="106.5" customHeight="1" thickBot="1">
      <c r="A10" s="338"/>
      <c r="B10" s="343"/>
      <c r="C10" s="344"/>
      <c r="D10" s="347"/>
      <c r="E10" s="362"/>
      <c r="F10" s="368"/>
      <c r="G10" s="387"/>
      <c r="H10" s="390"/>
      <c r="I10" s="387"/>
      <c r="J10" s="393"/>
      <c r="K10" s="396"/>
      <c r="L10" s="374"/>
      <c r="M10" s="377"/>
      <c r="N10" s="374"/>
      <c r="O10" s="368"/>
      <c r="P10" s="382"/>
      <c r="Q10" s="354"/>
      <c r="R10" s="417"/>
      <c r="S10" s="403"/>
      <c r="T10" s="406"/>
      <c r="U10" s="409"/>
      <c r="V10" s="423"/>
      <c r="W10" s="425"/>
      <c r="X10" s="414"/>
      <c r="Y10" s="425"/>
      <c r="Z10" s="425"/>
      <c r="AA10" s="414"/>
      <c r="AB10" s="428"/>
      <c r="AC10" s="430"/>
    </row>
    <row r="11" spans="1:29" s="7" customFormat="1" ht="15" customHeight="1" thickBot="1" thickTop="1">
      <c r="A11" s="19">
        <v>1</v>
      </c>
      <c r="B11" s="431">
        <v>2</v>
      </c>
      <c r="C11" s="432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3">
        <v>1</v>
      </c>
      <c r="B12" s="436" t="s">
        <v>22</v>
      </c>
      <c r="C12" s="245" t="s">
        <v>14</v>
      </c>
      <c r="D12" s="113">
        <v>2</v>
      </c>
      <c r="E12" s="212">
        <f aca="true" t="shared" si="0" ref="E12:E57">SUM(F12:J12)</f>
        <v>16</v>
      </c>
      <c r="F12" s="114"/>
      <c r="G12" s="114"/>
      <c r="H12" s="114">
        <v>16</v>
      </c>
      <c r="I12" s="114"/>
      <c r="J12" s="115"/>
      <c r="K12" s="219">
        <f aca="true" t="shared" si="1" ref="K12:K57">SUM(L12:P12)</f>
        <v>15</v>
      </c>
      <c r="L12" s="114"/>
      <c r="M12" s="114"/>
      <c r="N12" s="114">
        <v>1</v>
      </c>
      <c r="O12" s="114">
        <v>14</v>
      </c>
      <c r="P12" s="115"/>
      <c r="Q12" s="226">
        <f aca="true" t="shared" si="2" ref="Q12:Q56">D12+E12-K12</f>
        <v>3</v>
      </c>
      <c r="R12" s="219">
        <f aca="true" t="shared" si="3" ref="R12:R56">U12+X12+AA12</f>
        <v>0</v>
      </c>
      <c r="S12" s="116"/>
      <c r="T12" s="117"/>
      <c r="U12" s="212">
        <f aca="true" t="shared" si="4" ref="U12:U57">V12+W12</f>
        <v>0</v>
      </c>
      <c r="V12" s="116"/>
      <c r="W12" s="114"/>
      <c r="X12" s="233">
        <f aca="true" t="shared" si="5" ref="X12:X57">Y12+Z12</f>
        <v>0</v>
      </c>
      <c r="Y12" s="114"/>
      <c r="Z12" s="114"/>
      <c r="AA12" s="233">
        <f aca="true" t="shared" si="6" ref="AA12:AA57">AB12+AC12</f>
        <v>0</v>
      </c>
      <c r="AB12" s="114"/>
      <c r="AC12" s="115"/>
      <c r="AD12" s="8"/>
      <c r="AE12" s="8"/>
    </row>
    <row r="13" spans="1:31" ht="31.5" customHeight="1">
      <c r="A13" s="434"/>
      <c r="B13" s="437"/>
      <c r="C13" s="246" t="s">
        <v>26</v>
      </c>
      <c r="D13" s="118">
        <v>2</v>
      </c>
      <c r="E13" s="213">
        <f t="shared" si="0"/>
        <v>31</v>
      </c>
      <c r="F13" s="119"/>
      <c r="G13" s="119"/>
      <c r="H13" s="119">
        <v>31</v>
      </c>
      <c r="I13" s="119"/>
      <c r="J13" s="120"/>
      <c r="K13" s="220">
        <f t="shared" si="1"/>
        <v>32</v>
      </c>
      <c r="L13" s="119"/>
      <c r="M13" s="119"/>
      <c r="N13" s="119"/>
      <c r="O13" s="119">
        <v>32</v>
      </c>
      <c r="P13" s="120"/>
      <c r="Q13" s="227">
        <f t="shared" si="2"/>
        <v>1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434"/>
      <c r="B14" s="437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434"/>
      <c r="B15" s="437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434"/>
      <c r="B16" s="437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434"/>
      <c r="B17" s="437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434"/>
      <c r="B18" s="437"/>
      <c r="C18" s="246" t="s">
        <v>67</v>
      </c>
      <c r="D18" s="118"/>
      <c r="E18" s="213">
        <f t="shared" si="0"/>
        <v>12</v>
      </c>
      <c r="F18" s="119"/>
      <c r="G18" s="119"/>
      <c r="H18" s="119">
        <v>12</v>
      </c>
      <c r="I18" s="119"/>
      <c r="J18" s="120"/>
      <c r="K18" s="220">
        <f t="shared" si="1"/>
        <v>12</v>
      </c>
      <c r="L18" s="119"/>
      <c r="M18" s="119"/>
      <c r="N18" s="119"/>
      <c r="O18" s="119">
        <v>11</v>
      </c>
      <c r="P18" s="120">
        <v>1</v>
      </c>
      <c r="Q18" s="227">
        <f t="shared" si="2"/>
        <v>0</v>
      </c>
      <c r="R18" s="220">
        <v>1</v>
      </c>
      <c r="S18" s="121">
        <v>1</v>
      </c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v>1</v>
      </c>
      <c r="AB18" s="119">
        <v>1</v>
      </c>
      <c r="AC18" s="120"/>
      <c r="AD18" s="8"/>
      <c r="AE18" s="8"/>
    </row>
    <row r="19" spans="1:31" ht="33" customHeight="1">
      <c r="A19" s="434"/>
      <c r="B19" s="437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434"/>
      <c r="B20" s="437"/>
      <c r="C20" s="246" t="s">
        <v>31</v>
      </c>
      <c r="D20" s="118"/>
      <c r="E20" s="213">
        <f t="shared" si="0"/>
        <v>1</v>
      </c>
      <c r="F20" s="119"/>
      <c r="G20" s="119"/>
      <c r="H20" s="119">
        <v>1</v>
      </c>
      <c r="I20" s="119"/>
      <c r="J20" s="120"/>
      <c r="K20" s="220">
        <f t="shared" si="1"/>
        <v>1</v>
      </c>
      <c r="L20" s="119"/>
      <c r="M20" s="119"/>
      <c r="N20" s="119"/>
      <c r="O20" s="119">
        <v>1</v>
      </c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435"/>
      <c r="B21" s="437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91" t="s">
        <v>6</v>
      </c>
      <c r="C23" s="249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s="10" customFormat="1" ht="72.75" customHeight="1" thickBot="1" thickTop="1">
      <c r="A24" s="241">
        <v>4</v>
      </c>
      <c r="B24" s="264" t="s">
        <v>118</v>
      </c>
      <c r="C24" s="320" t="s">
        <v>117</v>
      </c>
      <c r="D24" s="128"/>
      <c r="E24" s="215">
        <f t="shared" si="0"/>
        <v>0</v>
      </c>
      <c r="F24" s="129"/>
      <c r="G24" s="129"/>
      <c r="H24" s="129"/>
      <c r="I24" s="129"/>
      <c r="J24" s="130"/>
      <c r="K24" s="222">
        <f t="shared" si="1"/>
        <v>0</v>
      </c>
      <c r="L24" s="129"/>
      <c r="M24" s="129"/>
      <c r="N24" s="129"/>
      <c r="O24" s="129"/>
      <c r="P24" s="130"/>
      <c r="Q24" s="229">
        <f>D24+E24-K24</f>
        <v>0</v>
      </c>
      <c r="R24" s="222">
        <f>U24+X24+AA24</f>
        <v>0</v>
      </c>
      <c r="S24" s="131"/>
      <c r="T24" s="132"/>
      <c r="U24" s="215">
        <f t="shared" si="4"/>
        <v>0</v>
      </c>
      <c r="V24" s="131"/>
      <c r="W24" s="129"/>
      <c r="X24" s="236">
        <f t="shared" si="5"/>
        <v>0</v>
      </c>
      <c r="Y24" s="129"/>
      <c r="Z24" s="129"/>
      <c r="AA24" s="236">
        <f t="shared" si="6"/>
        <v>0</v>
      </c>
      <c r="AB24" s="129"/>
      <c r="AC24" s="130"/>
      <c r="AD24" s="9"/>
      <c r="AE24" s="9"/>
    </row>
    <row r="25" spans="1:31" ht="39.75" customHeight="1" thickTop="1">
      <c r="A25" s="438">
        <v>5</v>
      </c>
      <c r="B25" s="441" t="s">
        <v>41</v>
      </c>
      <c r="C25" s="250" t="s">
        <v>16</v>
      </c>
      <c r="D25" s="113">
        <v>1</v>
      </c>
      <c r="E25" s="212">
        <f t="shared" si="0"/>
        <v>9</v>
      </c>
      <c r="F25" s="114"/>
      <c r="G25" s="114"/>
      <c r="H25" s="114">
        <v>9</v>
      </c>
      <c r="I25" s="114"/>
      <c r="J25" s="115"/>
      <c r="K25" s="219">
        <f t="shared" si="1"/>
        <v>10</v>
      </c>
      <c r="L25" s="114"/>
      <c r="M25" s="114"/>
      <c r="N25" s="114"/>
      <c r="O25" s="114">
        <v>8</v>
      </c>
      <c r="P25" s="115">
        <v>2</v>
      </c>
      <c r="Q25" s="226">
        <f t="shared" si="2"/>
        <v>0</v>
      </c>
      <c r="R25" s="219">
        <f t="shared" si="3"/>
        <v>0</v>
      </c>
      <c r="S25" s="116"/>
      <c r="T25" s="117"/>
      <c r="U25" s="212">
        <f t="shared" si="4"/>
        <v>0</v>
      </c>
      <c r="V25" s="116"/>
      <c r="W25" s="114"/>
      <c r="X25" s="233">
        <f t="shared" si="5"/>
        <v>0</v>
      </c>
      <c r="Y25" s="114"/>
      <c r="Z25" s="114"/>
      <c r="AA25" s="233">
        <f t="shared" si="6"/>
        <v>0</v>
      </c>
      <c r="AB25" s="114"/>
      <c r="AC25" s="115"/>
      <c r="AD25" s="8"/>
      <c r="AE25" s="8"/>
    </row>
    <row r="26" spans="1:31" ht="35.25" customHeight="1">
      <c r="A26" s="439"/>
      <c r="B26" s="442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440"/>
      <c r="B27" s="443"/>
      <c r="C27" s="251" t="s">
        <v>18</v>
      </c>
      <c r="D27" s="138"/>
      <c r="E27" s="217">
        <f t="shared" si="0"/>
        <v>0</v>
      </c>
      <c r="F27" s="139"/>
      <c r="G27" s="139"/>
      <c r="H27" s="139"/>
      <c r="I27" s="139"/>
      <c r="J27" s="140"/>
      <c r="K27" s="224">
        <f t="shared" si="1"/>
        <v>0</v>
      </c>
      <c r="L27" s="139"/>
      <c r="M27" s="139"/>
      <c r="N27" s="139"/>
      <c r="O27" s="139"/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444">
        <v>6</v>
      </c>
      <c r="B28" s="436" t="s">
        <v>23</v>
      </c>
      <c r="C28" s="245" t="s">
        <v>0</v>
      </c>
      <c r="D28" s="143"/>
      <c r="E28" s="218">
        <f t="shared" si="0"/>
        <v>3</v>
      </c>
      <c r="F28" s="144"/>
      <c r="G28" s="144"/>
      <c r="H28" s="144">
        <v>3</v>
      </c>
      <c r="I28" s="144"/>
      <c r="J28" s="145"/>
      <c r="K28" s="225">
        <f t="shared" si="1"/>
        <v>3</v>
      </c>
      <c r="L28" s="144"/>
      <c r="M28" s="144"/>
      <c r="N28" s="144">
        <v>1</v>
      </c>
      <c r="O28" s="144">
        <v>2</v>
      </c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440"/>
      <c r="B29" s="445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446">
        <v>7</v>
      </c>
      <c r="B30" s="449" t="s">
        <v>35</v>
      </c>
      <c r="C30" s="252" t="s">
        <v>36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71.25" customHeight="1">
      <c r="A31" s="447"/>
      <c r="B31" s="450"/>
      <c r="C31" s="253" t="s">
        <v>37</v>
      </c>
      <c r="D31" s="118"/>
      <c r="E31" s="213">
        <f t="shared" si="0"/>
        <v>3</v>
      </c>
      <c r="F31" s="119"/>
      <c r="G31" s="119"/>
      <c r="H31" s="119">
        <v>3</v>
      </c>
      <c r="I31" s="119"/>
      <c r="J31" s="120"/>
      <c r="K31" s="220">
        <f t="shared" si="1"/>
        <v>3</v>
      </c>
      <c r="L31" s="119"/>
      <c r="M31" s="119"/>
      <c r="N31" s="119">
        <v>1</v>
      </c>
      <c r="O31" s="119">
        <v>2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38.25" customHeight="1" thickBot="1">
      <c r="A32" s="448"/>
      <c r="B32" s="451"/>
      <c r="C32" s="251" t="s">
        <v>38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39" customHeight="1" thickBot="1" thickTop="1">
      <c r="A33" s="289">
        <v>8</v>
      </c>
      <c r="B33" s="288" t="s">
        <v>106</v>
      </c>
      <c r="C33" s="248" t="s">
        <v>107</v>
      </c>
      <c r="D33" s="128"/>
      <c r="E33" s="215">
        <f>SUM(F33:J33)</f>
        <v>0</v>
      </c>
      <c r="F33" s="129"/>
      <c r="G33" s="129"/>
      <c r="H33" s="129"/>
      <c r="I33" s="129"/>
      <c r="J33" s="130"/>
      <c r="K33" s="222">
        <f>SUM(L33:P33)</f>
        <v>0</v>
      </c>
      <c r="L33" s="129"/>
      <c r="M33" s="129"/>
      <c r="N33" s="129"/>
      <c r="O33" s="129"/>
      <c r="P33" s="130"/>
      <c r="Q33" s="229">
        <f>D33+E33-K33</f>
        <v>0</v>
      </c>
      <c r="R33" s="222">
        <v>0</v>
      </c>
      <c r="S33" s="131"/>
      <c r="T33" s="132"/>
      <c r="U33" s="215">
        <f>V33+W33</f>
        <v>0</v>
      </c>
      <c r="V33" s="131"/>
      <c r="W33" s="129"/>
      <c r="X33" s="236">
        <v>0</v>
      </c>
      <c r="Y33" s="129"/>
      <c r="Z33" s="129"/>
      <c r="AA33" s="236">
        <f>AB33+AC33</f>
        <v>0</v>
      </c>
      <c r="AB33" s="129"/>
      <c r="AC33" s="130"/>
      <c r="AD33" s="8"/>
      <c r="AE33" s="8"/>
    </row>
    <row r="34" spans="1:31" ht="48" customHeight="1" thickBot="1" thickTop="1">
      <c r="A34" s="446">
        <v>9</v>
      </c>
      <c r="B34" s="452" t="s">
        <v>47</v>
      </c>
      <c r="C34" s="254" t="s">
        <v>39</v>
      </c>
      <c r="D34" s="143">
        <v>20</v>
      </c>
      <c r="E34" s="218">
        <f t="shared" si="0"/>
        <v>131</v>
      </c>
      <c r="F34" s="144"/>
      <c r="G34" s="144"/>
      <c r="H34" s="144">
        <v>131</v>
      </c>
      <c r="I34" s="144"/>
      <c r="J34" s="145"/>
      <c r="K34" s="225">
        <f t="shared" si="1"/>
        <v>147</v>
      </c>
      <c r="L34" s="144"/>
      <c r="M34" s="144"/>
      <c r="N34" s="144">
        <v>1</v>
      </c>
      <c r="O34" s="144">
        <v>63</v>
      </c>
      <c r="P34" s="145">
        <v>83</v>
      </c>
      <c r="Q34" s="232">
        <f t="shared" si="2"/>
        <v>4</v>
      </c>
      <c r="R34" s="225">
        <v>1</v>
      </c>
      <c r="S34" s="146">
        <v>1</v>
      </c>
      <c r="T34" s="147"/>
      <c r="U34" s="218">
        <f t="shared" si="4"/>
        <v>0</v>
      </c>
      <c r="V34" s="146"/>
      <c r="W34" s="144"/>
      <c r="X34" s="239">
        <v>1</v>
      </c>
      <c r="Y34" s="144">
        <v>1</v>
      </c>
      <c r="Z34" s="144"/>
      <c r="AA34" s="236">
        <f>AB34+AC34</f>
        <v>0</v>
      </c>
      <c r="AB34" s="144"/>
      <c r="AC34" s="145"/>
      <c r="AD34" s="8"/>
      <c r="AE34" s="8"/>
    </row>
    <row r="35" spans="1:31" ht="47.25" customHeight="1" thickBot="1" thickTop="1">
      <c r="A35" s="448"/>
      <c r="B35" s="452"/>
      <c r="C35" s="255" t="s">
        <v>40</v>
      </c>
      <c r="D35" s="123"/>
      <c r="E35" s="214">
        <f t="shared" si="0"/>
        <v>3</v>
      </c>
      <c r="F35" s="124"/>
      <c r="G35" s="124"/>
      <c r="H35" s="124">
        <v>3</v>
      </c>
      <c r="I35" s="124"/>
      <c r="J35" s="125"/>
      <c r="K35" s="221">
        <f t="shared" si="1"/>
        <v>3</v>
      </c>
      <c r="L35" s="124"/>
      <c r="M35" s="124"/>
      <c r="N35" s="124"/>
      <c r="O35" s="124">
        <v>3</v>
      </c>
      <c r="P35" s="125"/>
      <c r="Q35" s="228">
        <f t="shared" si="2"/>
        <v>0</v>
      </c>
      <c r="R35" s="221">
        <f>U35+X35+AA35</f>
        <v>2</v>
      </c>
      <c r="S35" s="126">
        <v>2</v>
      </c>
      <c r="T35" s="127"/>
      <c r="U35" s="214">
        <f t="shared" si="4"/>
        <v>0</v>
      </c>
      <c r="V35" s="126"/>
      <c r="W35" s="124"/>
      <c r="X35" s="235">
        <f t="shared" si="5"/>
        <v>0</v>
      </c>
      <c r="Y35" s="124"/>
      <c r="Z35" s="124"/>
      <c r="AA35" s="236">
        <f>AB35+AC35</f>
        <v>2</v>
      </c>
      <c r="AB35" s="124">
        <v>2</v>
      </c>
      <c r="AC35" s="125"/>
      <c r="AD35" s="8"/>
      <c r="AE35" s="8"/>
    </row>
    <row r="36" spans="1:31" ht="78.75" customHeight="1" thickBot="1" thickTop="1">
      <c r="A36" s="242">
        <v>10</v>
      </c>
      <c r="B36" s="263" t="s">
        <v>2</v>
      </c>
      <c r="C36" s="256" t="s">
        <v>8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62.25" customHeight="1" thickBot="1" thickTop="1">
      <c r="A37" s="242">
        <v>11</v>
      </c>
      <c r="B37" s="263" t="s">
        <v>45</v>
      </c>
      <c r="C37" s="256" t="s">
        <v>46</v>
      </c>
      <c r="D37" s="128"/>
      <c r="E37" s="215">
        <f t="shared" si="0"/>
        <v>0</v>
      </c>
      <c r="F37" s="129"/>
      <c r="G37" s="129"/>
      <c r="H37" s="129"/>
      <c r="I37" s="129"/>
      <c r="J37" s="130"/>
      <c r="K37" s="222">
        <f t="shared" si="1"/>
        <v>0</v>
      </c>
      <c r="L37" s="129"/>
      <c r="M37" s="129"/>
      <c r="N37" s="129"/>
      <c r="O37" s="129"/>
      <c r="P37" s="130"/>
      <c r="Q37" s="229">
        <f t="shared" si="2"/>
        <v>0</v>
      </c>
      <c r="R37" s="222">
        <f t="shared" si="3"/>
        <v>0</v>
      </c>
      <c r="S37" s="131"/>
      <c r="T37" s="132"/>
      <c r="U37" s="215">
        <f t="shared" si="4"/>
        <v>0</v>
      </c>
      <c r="V37" s="131"/>
      <c r="W37" s="129"/>
      <c r="X37" s="236">
        <f t="shared" si="5"/>
        <v>0</v>
      </c>
      <c r="Y37" s="129"/>
      <c r="Z37" s="129"/>
      <c r="AA37" s="236">
        <f t="shared" si="6"/>
        <v>0</v>
      </c>
      <c r="AB37" s="129"/>
      <c r="AC37" s="130"/>
      <c r="AD37" s="8"/>
      <c r="AE37" s="8"/>
    </row>
    <row r="38" spans="1:31" ht="35.25" customHeight="1" thickTop="1">
      <c r="A38" s="453">
        <v>12</v>
      </c>
      <c r="B38" s="454" t="s">
        <v>102</v>
      </c>
      <c r="C38" s="257" t="s">
        <v>110</v>
      </c>
      <c r="D38" s="133">
        <v>3</v>
      </c>
      <c r="E38" s="216">
        <f t="shared" si="0"/>
        <v>180</v>
      </c>
      <c r="F38" s="134"/>
      <c r="G38" s="134"/>
      <c r="H38" s="134">
        <v>180</v>
      </c>
      <c r="I38" s="134"/>
      <c r="J38" s="135"/>
      <c r="K38" s="223">
        <f t="shared" si="1"/>
        <v>180</v>
      </c>
      <c r="L38" s="134"/>
      <c r="M38" s="134"/>
      <c r="N38" s="134"/>
      <c r="O38" s="134">
        <v>180</v>
      </c>
      <c r="P38" s="135"/>
      <c r="Q38" s="230">
        <f t="shared" si="2"/>
        <v>3</v>
      </c>
      <c r="R38" s="223">
        <f t="shared" si="3"/>
        <v>0</v>
      </c>
      <c r="S38" s="136"/>
      <c r="T38" s="137"/>
      <c r="U38" s="216">
        <f t="shared" si="4"/>
        <v>0</v>
      </c>
      <c r="V38" s="136"/>
      <c r="W38" s="134"/>
      <c r="X38" s="237">
        <f t="shared" si="5"/>
        <v>0</v>
      </c>
      <c r="Y38" s="134"/>
      <c r="Z38" s="134"/>
      <c r="AA38" s="237">
        <f t="shared" si="6"/>
        <v>0</v>
      </c>
      <c r="AB38" s="134"/>
      <c r="AC38" s="135"/>
      <c r="AD38" s="8"/>
      <c r="AE38" s="8"/>
    </row>
    <row r="39" spans="1:31" ht="33" customHeight="1">
      <c r="A39" s="447"/>
      <c r="B39" s="455"/>
      <c r="C39" s="258" t="s">
        <v>111</v>
      </c>
      <c r="D39" s="118"/>
      <c r="E39" s="213">
        <f t="shared" si="0"/>
        <v>0</v>
      </c>
      <c r="F39" s="119"/>
      <c r="G39" s="119"/>
      <c r="H39" s="119"/>
      <c r="I39" s="119"/>
      <c r="J39" s="120"/>
      <c r="K39" s="220">
        <f t="shared" si="1"/>
        <v>0</v>
      </c>
      <c r="L39" s="119"/>
      <c r="M39" s="119"/>
      <c r="N39" s="119"/>
      <c r="O39" s="119"/>
      <c r="P39" s="120"/>
      <c r="Q39" s="227">
        <f t="shared" si="2"/>
        <v>0</v>
      </c>
      <c r="R39" s="220">
        <f t="shared" si="3"/>
        <v>0</v>
      </c>
      <c r="S39" s="121"/>
      <c r="T39" s="122"/>
      <c r="U39" s="213">
        <f t="shared" si="4"/>
        <v>0</v>
      </c>
      <c r="V39" s="121"/>
      <c r="W39" s="119"/>
      <c r="X39" s="234">
        <f t="shared" si="5"/>
        <v>0</v>
      </c>
      <c r="Y39" s="119"/>
      <c r="Z39" s="119"/>
      <c r="AA39" s="234">
        <f t="shared" si="6"/>
        <v>0</v>
      </c>
      <c r="AB39" s="119"/>
      <c r="AC39" s="120"/>
      <c r="AD39" s="8"/>
      <c r="AE39" s="8"/>
    </row>
    <row r="40" spans="1:31" ht="34.5" customHeight="1" thickBot="1">
      <c r="A40" s="448"/>
      <c r="B40" s="455"/>
      <c r="C40" s="257" t="s">
        <v>112</v>
      </c>
      <c r="D40" s="133"/>
      <c r="E40" s="216">
        <f t="shared" si="0"/>
        <v>0</v>
      </c>
      <c r="F40" s="134"/>
      <c r="G40" s="134"/>
      <c r="H40" s="134"/>
      <c r="I40" s="134"/>
      <c r="J40" s="135"/>
      <c r="K40" s="223">
        <f t="shared" si="1"/>
        <v>0</v>
      </c>
      <c r="L40" s="134"/>
      <c r="M40" s="134"/>
      <c r="N40" s="134"/>
      <c r="O40" s="134"/>
      <c r="P40" s="135"/>
      <c r="Q40" s="230">
        <f t="shared" si="2"/>
        <v>0</v>
      </c>
      <c r="R40" s="223">
        <f t="shared" si="3"/>
        <v>0</v>
      </c>
      <c r="S40" s="136"/>
      <c r="T40" s="137"/>
      <c r="U40" s="216">
        <f t="shared" si="4"/>
        <v>0</v>
      </c>
      <c r="V40" s="136"/>
      <c r="W40" s="134"/>
      <c r="X40" s="237">
        <f t="shared" si="5"/>
        <v>0</v>
      </c>
      <c r="Y40" s="134"/>
      <c r="Z40" s="134"/>
      <c r="AA40" s="237">
        <f t="shared" si="6"/>
        <v>0</v>
      </c>
      <c r="AB40" s="134"/>
      <c r="AC40" s="135"/>
      <c r="AD40" s="8"/>
      <c r="AE40" s="8"/>
    </row>
    <row r="41" spans="1:31" ht="56.25" customHeight="1" thickBot="1" thickTop="1">
      <c r="A41" s="292">
        <v>13</v>
      </c>
      <c r="B41" s="293" t="s">
        <v>113</v>
      </c>
      <c r="C41" s="256" t="s">
        <v>109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Bot="1" thickTop="1">
      <c r="A42" s="242">
        <v>14</v>
      </c>
      <c r="B42" s="263" t="s">
        <v>33</v>
      </c>
      <c r="C42" s="256" t="s">
        <v>9</v>
      </c>
      <c r="D42" s="128"/>
      <c r="E42" s="215">
        <f t="shared" si="0"/>
        <v>0</v>
      </c>
      <c r="F42" s="129"/>
      <c r="G42" s="129"/>
      <c r="H42" s="129"/>
      <c r="I42" s="129"/>
      <c r="J42" s="130"/>
      <c r="K42" s="222">
        <f t="shared" si="1"/>
        <v>0</v>
      </c>
      <c r="L42" s="129"/>
      <c r="M42" s="129"/>
      <c r="N42" s="129"/>
      <c r="O42" s="129"/>
      <c r="P42" s="130"/>
      <c r="Q42" s="229">
        <f t="shared" si="2"/>
        <v>0</v>
      </c>
      <c r="R42" s="222">
        <f t="shared" si="3"/>
        <v>0</v>
      </c>
      <c r="S42" s="131"/>
      <c r="T42" s="132"/>
      <c r="U42" s="215">
        <f t="shared" si="4"/>
        <v>0</v>
      </c>
      <c r="V42" s="131"/>
      <c r="W42" s="129"/>
      <c r="X42" s="236">
        <f t="shared" si="5"/>
        <v>0</v>
      </c>
      <c r="Y42" s="129"/>
      <c r="Z42" s="129"/>
      <c r="AA42" s="236">
        <f t="shared" si="6"/>
        <v>0</v>
      </c>
      <c r="AB42" s="129"/>
      <c r="AC42" s="130"/>
      <c r="AD42" s="8"/>
      <c r="AE42" s="8"/>
    </row>
    <row r="43" spans="1:31" ht="54" customHeight="1" thickTop="1">
      <c r="A43" s="453">
        <v>15</v>
      </c>
      <c r="B43" s="454" t="s">
        <v>34</v>
      </c>
      <c r="C43" s="331" t="s">
        <v>119</v>
      </c>
      <c r="D43" s="113"/>
      <c r="E43" s="212">
        <f>SUM(F43:J43)</f>
        <v>0</v>
      </c>
      <c r="F43" s="114"/>
      <c r="G43" s="114"/>
      <c r="H43" s="114"/>
      <c r="I43" s="114"/>
      <c r="J43" s="115"/>
      <c r="K43" s="219">
        <f>SUM(L43:P43)</f>
        <v>0</v>
      </c>
      <c r="L43" s="114"/>
      <c r="M43" s="114"/>
      <c r="N43" s="114"/>
      <c r="O43" s="114"/>
      <c r="P43" s="115"/>
      <c r="Q43" s="226">
        <f>D43+E43-K43</f>
        <v>0</v>
      </c>
      <c r="R43" s="219">
        <f>U43+X43+AA43</f>
        <v>0</v>
      </c>
      <c r="S43" s="116"/>
      <c r="T43" s="117"/>
      <c r="U43" s="212">
        <f>V43+W43</f>
        <v>0</v>
      </c>
      <c r="V43" s="116"/>
      <c r="W43" s="114"/>
      <c r="X43" s="233">
        <f>Y43+Z43</f>
        <v>0</v>
      </c>
      <c r="Y43" s="114"/>
      <c r="Z43" s="114"/>
      <c r="AA43" s="233">
        <f>AB43+AC43</f>
        <v>0</v>
      </c>
      <c r="AB43" s="114"/>
      <c r="AC43" s="115"/>
      <c r="AD43" s="8"/>
      <c r="AE43" s="8"/>
    </row>
    <row r="44" spans="1:31" ht="40.5" customHeight="1" thickBot="1">
      <c r="A44" s="457"/>
      <c r="B44" s="456"/>
      <c r="C44" s="330" t="s">
        <v>120</v>
      </c>
      <c r="D44" s="321"/>
      <c r="E44" s="322">
        <f t="shared" si="0"/>
        <v>0</v>
      </c>
      <c r="F44" s="148"/>
      <c r="G44" s="148"/>
      <c r="H44" s="148"/>
      <c r="I44" s="148"/>
      <c r="J44" s="324"/>
      <c r="K44" s="325">
        <f t="shared" si="1"/>
        <v>0</v>
      </c>
      <c r="L44" s="148"/>
      <c r="M44" s="148"/>
      <c r="N44" s="148"/>
      <c r="O44" s="148"/>
      <c r="P44" s="324"/>
      <c r="Q44" s="326">
        <f t="shared" si="2"/>
        <v>0</v>
      </c>
      <c r="R44" s="325">
        <f t="shared" si="3"/>
        <v>0</v>
      </c>
      <c r="S44" s="327"/>
      <c r="T44" s="328"/>
      <c r="U44" s="322">
        <f t="shared" si="4"/>
        <v>0</v>
      </c>
      <c r="V44" s="327"/>
      <c r="W44" s="148"/>
      <c r="X44" s="329">
        <f t="shared" si="5"/>
        <v>0</v>
      </c>
      <c r="Y44" s="148"/>
      <c r="Z44" s="148"/>
      <c r="AA44" s="329">
        <f t="shared" si="6"/>
        <v>0</v>
      </c>
      <c r="AB44" s="148"/>
      <c r="AC44" s="324"/>
      <c r="AD44" s="8"/>
      <c r="AE44" s="8"/>
    </row>
    <row r="45" spans="1:31" ht="33.75" customHeight="1" thickTop="1">
      <c r="A45" s="438">
        <v>16</v>
      </c>
      <c r="B45" s="436" t="s">
        <v>10</v>
      </c>
      <c r="C45" s="249" t="s">
        <v>19</v>
      </c>
      <c r="D45" s="143"/>
      <c r="E45" s="218">
        <f t="shared" si="0"/>
        <v>0</v>
      </c>
      <c r="F45" s="144"/>
      <c r="G45" s="144"/>
      <c r="H45" s="144"/>
      <c r="I45" s="144"/>
      <c r="J45" s="145"/>
      <c r="K45" s="225">
        <f t="shared" si="1"/>
        <v>0</v>
      </c>
      <c r="L45" s="144"/>
      <c r="M45" s="144"/>
      <c r="N45" s="144"/>
      <c r="O45" s="144"/>
      <c r="P45" s="145"/>
      <c r="Q45" s="232">
        <f t="shared" si="2"/>
        <v>0</v>
      </c>
      <c r="R45" s="225">
        <f t="shared" si="3"/>
        <v>0</v>
      </c>
      <c r="S45" s="146"/>
      <c r="T45" s="147"/>
      <c r="U45" s="218">
        <f t="shared" si="4"/>
        <v>0</v>
      </c>
      <c r="V45" s="146"/>
      <c r="W45" s="144"/>
      <c r="X45" s="239">
        <f t="shared" si="5"/>
        <v>0</v>
      </c>
      <c r="Y45" s="144"/>
      <c r="Z45" s="144"/>
      <c r="AA45" s="239">
        <f t="shared" si="6"/>
        <v>0</v>
      </c>
      <c r="AB45" s="144"/>
      <c r="AC45" s="145"/>
      <c r="AD45" s="8"/>
      <c r="AE45" s="8"/>
    </row>
    <row r="46" spans="1:29" ht="29.25" customHeight="1">
      <c r="A46" s="439"/>
      <c r="B46" s="436"/>
      <c r="C46" s="247" t="s">
        <v>20</v>
      </c>
      <c r="D46" s="118"/>
      <c r="E46" s="213">
        <f t="shared" si="0"/>
        <v>0</v>
      </c>
      <c r="F46" s="119"/>
      <c r="G46" s="119"/>
      <c r="H46" s="119"/>
      <c r="I46" s="119"/>
      <c r="J46" s="120"/>
      <c r="K46" s="220">
        <f t="shared" si="1"/>
        <v>0</v>
      </c>
      <c r="L46" s="119"/>
      <c r="M46" s="119"/>
      <c r="N46" s="119"/>
      <c r="O46" s="119"/>
      <c r="P46" s="120"/>
      <c r="Q46" s="227">
        <f t="shared" si="2"/>
        <v>0</v>
      </c>
      <c r="R46" s="220">
        <f t="shared" si="3"/>
        <v>0</v>
      </c>
      <c r="S46" s="121"/>
      <c r="T46" s="122"/>
      <c r="U46" s="213">
        <f t="shared" si="4"/>
        <v>0</v>
      </c>
      <c r="V46" s="121"/>
      <c r="W46" s="119"/>
      <c r="X46" s="234">
        <f t="shared" si="5"/>
        <v>0</v>
      </c>
      <c r="Y46" s="119"/>
      <c r="Z46" s="119"/>
      <c r="AA46" s="234">
        <f t="shared" si="6"/>
        <v>0</v>
      </c>
      <c r="AB46" s="119"/>
      <c r="AC46" s="120"/>
    </row>
    <row r="47" spans="1:29" ht="29.25" customHeight="1" thickBot="1">
      <c r="A47" s="440"/>
      <c r="B47" s="436"/>
      <c r="C47" s="247" t="s">
        <v>3</v>
      </c>
      <c r="D47" s="123"/>
      <c r="E47" s="214">
        <f t="shared" si="0"/>
        <v>0</v>
      </c>
      <c r="F47" s="124"/>
      <c r="G47" s="124"/>
      <c r="H47" s="124"/>
      <c r="I47" s="124"/>
      <c r="J47" s="125"/>
      <c r="K47" s="221">
        <f t="shared" si="1"/>
        <v>0</v>
      </c>
      <c r="L47" s="124"/>
      <c r="M47" s="124"/>
      <c r="N47" s="124"/>
      <c r="O47" s="124"/>
      <c r="P47" s="125"/>
      <c r="Q47" s="228">
        <f t="shared" si="2"/>
        <v>0</v>
      </c>
      <c r="R47" s="221">
        <f t="shared" si="3"/>
        <v>0</v>
      </c>
      <c r="S47" s="126"/>
      <c r="T47" s="127"/>
      <c r="U47" s="214">
        <f t="shared" si="4"/>
        <v>0</v>
      </c>
      <c r="V47" s="126"/>
      <c r="W47" s="124"/>
      <c r="X47" s="235">
        <f t="shared" si="5"/>
        <v>0</v>
      </c>
      <c r="Y47" s="124"/>
      <c r="Z47" s="124"/>
      <c r="AA47" s="235">
        <f t="shared" si="6"/>
        <v>0</v>
      </c>
      <c r="AB47" s="124"/>
      <c r="AC47" s="125"/>
    </row>
    <row r="48" spans="1:29" ht="31.5" customHeight="1" thickTop="1">
      <c r="A48" s="438">
        <v>17</v>
      </c>
      <c r="B48" s="441" t="s">
        <v>48</v>
      </c>
      <c r="C48" s="260" t="s">
        <v>42</v>
      </c>
      <c r="D48" s="113">
        <v>3</v>
      </c>
      <c r="E48" s="212">
        <f t="shared" si="0"/>
        <v>37</v>
      </c>
      <c r="F48" s="114"/>
      <c r="G48" s="114"/>
      <c r="H48" s="114">
        <v>37</v>
      </c>
      <c r="I48" s="114"/>
      <c r="J48" s="115"/>
      <c r="K48" s="219">
        <f t="shared" si="1"/>
        <v>39</v>
      </c>
      <c r="L48" s="114"/>
      <c r="M48" s="114"/>
      <c r="N48" s="114">
        <v>6</v>
      </c>
      <c r="O48" s="114">
        <v>33</v>
      </c>
      <c r="P48" s="115"/>
      <c r="Q48" s="226">
        <f t="shared" si="2"/>
        <v>1</v>
      </c>
      <c r="R48" s="219">
        <f t="shared" si="3"/>
        <v>2</v>
      </c>
      <c r="S48" s="116">
        <v>2</v>
      </c>
      <c r="T48" s="117"/>
      <c r="U48" s="212">
        <f t="shared" si="4"/>
        <v>1</v>
      </c>
      <c r="V48" s="116">
        <v>1</v>
      </c>
      <c r="W48" s="114"/>
      <c r="X48" s="233">
        <f t="shared" si="5"/>
        <v>0</v>
      </c>
      <c r="Y48" s="114"/>
      <c r="Z48" s="114"/>
      <c r="AA48" s="233">
        <f t="shared" si="6"/>
        <v>1</v>
      </c>
      <c r="AB48" s="114">
        <v>1</v>
      </c>
      <c r="AC48" s="115"/>
    </row>
    <row r="49" spans="1:29" ht="31.5" customHeight="1">
      <c r="A49" s="464"/>
      <c r="B49" s="442"/>
      <c r="C49" s="247" t="s">
        <v>43</v>
      </c>
      <c r="D49" s="118">
        <v>14</v>
      </c>
      <c r="E49" s="213">
        <f t="shared" si="0"/>
        <v>44</v>
      </c>
      <c r="F49" s="119"/>
      <c r="G49" s="119"/>
      <c r="H49" s="119">
        <v>44</v>
      </c>
      <c r="I49" s="119"/>
      <c r="J49" s="120"/>
      <c r="K49" s="220">
        <f t="shared" si="1"/>
        <v>49</v>
      </c>
      <c r="L49" s="119"/>
      <c r="M49" s="119"/>
      <c r="N49" s="119">
        <v>9</v>
      </c>
      <c r="O49" s="119">
        <v>40</v>
      </c>
      <c r="P49" s="120"/>
      <c r="Q49" s="227">
        <f t="shared" si="2"/>
        <v>9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27.75" customHeight="1">
      <c r="A50" s="464"/>
      <c r="B50" s="442"/>
      <c r="C50" s="247" t="s">
        <v>49</v>
      </c>
      <c r="D50" s="118"/>
      <c r="E50" s="213">
        <f t="shared" si="0"/>
        <v>0</v>
      </c>
      <c r="F50" s="119"/>
      <c r="G50" s="119"/>
      <c r="H50" s="119"/>
      <c r="I50" s="119"/>
      <c r="J50" s="120"/>
      <c r="K50" s="220">
        <f t="shared" si="1"/>
        <v>0</v>
      </c>
      <c r="L50" s="119"/>
      <c r="M50" s="119"/>
      <c r="N50" s="119"/>
      <c r="O50" s="119"/>
      <c r="P50" s="120"/>
      <c r="Q50" s="227">
        <f t="shared" si="2"/>
        <v>0</v>
      </c>
      <c r="R50" s="220">
        <f t="shared" si="3"/>
        <v>0</v>
      </c>
      <c r="S50" s="121"/>
      <c r="T50" s="122"/>
      <c r="U50" s="213">
        <f t="shared" si="4"/>
        <v>0</v>
      </c>
      <c r="V50" s="121"/>
      <c r="W50" s="119"/>
      <c r="X50" s="234">
        <f t="shared" si="5"/>
        <v>0</v>
      </c>
      <c r="Y50" s="119"/>
      <c r="Z50" s="119"/>
      <c r="AA50" s="234">
        <f t="shared" si="6"/>
        <v>0</v>
      </c>
      <c r="AB50" s="119"/>
      <c r="AC50" s="120"/>
    </row>
    <row r="51" spans="1:29" ht="30" customHeight="1" thickBot="1">
      <c r="A51" s="448"/>
      <c r="B51" s="465"/>
      <c r="C51" s="251" t="s">
        <v>50</v>
      </c>
      <c r="D51" s="138"/>
      <c r="E51" s="217">
        <f t="shared" si="0"/>
        <v>0</v>
      </c>
      <c r="F51" s="139"/>
      <c r="G51" s="139"/>
      <c r="H51" s="139"/>
      <c r="I51" s="139"/>
      <c r="J51" s="140"/>
      <c r="K51" s="224">
        <f t="shared" si="1"/>
        <v>0</v>
      </c>
      <c r="L51" s="139"/>
      <c r="M51" s="139"/>
      <c r="N51" s="139"/>
      <c r="O51" s="139"/>
      <c r="P51" s="140"/>
      <c r="Q51" s="231">
        <f t="shared" si="2"/>
        <v>0</v>
      </c>
      <c r="R51" s="224">
        <f t="shared" si="3"/>
        <v>0</v>
      </c>
      <c r="S51" s="141"/>
      <c r="T51" s="142"/>
      <c r="U51" s="217">
        <f t="shared" si="4"/>
        <v>0</v>
      </c>
      <c r="V51" s="141"/>
      <c r="W51" s="139"/>
      <c r="X51" s="238">
        <f t="shared" si="5"/>
        <v>0</v>
      </c>
      <c r="Y51" s="139"/>
      <c r="Z51" s="139"/>
      <c r="AA51" s="238">
        <f t="shared" si="6"/>
        <v>0</v>
      </c>
      <c r="AB51" s="139"/>
      <c r="AC51" s="140"/>
    </row>
    <row r="52" spans="1:29" ht="30" customHeight="1" thickTop="1">
      <c r="A52" s="438">
        <v>18</v>
      </c>
      <c r="B52" s="441" t="s">
        <v>44</v>
      </c>
      <c r="C52" s="259" t="s">
        <v>121</v>
      </c>
      <c r="D52" s="133"/>
      <c r="E52" s="216">
        <f>SUM(F52:J52)</f>
        <v>0</v>
      </c>
      <c r="F52" s="323"/>
      <c r="G52" s="134"/>
      <c r="H52" s="134"/>
      <c r="I52" s="134"/>
      <c r="J52" s="135"/>
      <c r="K52" s="223">
        <f>SUM(L52:P52)</f>
        <v>0</v>
      </c>
      <c r="L52" s="134"/>
      <c r="M52" s="134"/>
      <c r="N52" s="134"/>
      <c r="O52" s="134"/>
      <c r="P52" s="135"/>
      <c r="Q52" s="230">
        <f>D52+E52-K52</f>
        <v>0</v>
      </c>
      <c r="R52" s="223">
        <f>U52+X52+AA52</f>
        <v>0</v>
      </c>
      <c r="S52" s="136"/>
      <c r="T52" s="137"/>
      <c r="U52" s="216">
        <f>V52+W52</f>
        <v>0</v>
      </c>
      <c r="V52" s="136"/>
      <c r="W52" s="134"/>
      <c r="X52" s="237">
        <f>Y52+Z52</f>
        <v>0</v>
      </c>
      <c r="Y52" s="134"/>
      <c r="Z52" s="134"/>
      <c r="AA52" s="237">
        <f>AB52+AC52</f>
        <v>0</v>
      </c>
      <c r="AB52" s="134"/>
      <c r="AC52" s="135"/>
    </row>
    <row r="53" spans="1:29" ht="72" customHeight="1" thickBot="1">
      <c r="A53" s="457"/>
      <c r="B53" s="456"/>
      <c r="C53" s="276" t="s">
        <v>122</v>
      </c>
      <c r="D53" s="138"/>
      <c r="E53" s="217">
        <f>SUM(G53:J53)</f>
        <v>0</v>
      </c>
      <c r="F53" s="297"/>
      <c r="G53" s="139"/>
      <c r="H53" s="139"/>
      <c r="I53" s="139"/>
      <c r="J53" s="140"/>
      <c r="K53" s="224">
        <f t="shared" si="1"/>
        <v>0</v>
      </c>
      <c r="L53" s="139"/>
      <c r="M53" s="139"/>
      <c r="N53" s="139"/>
      <c r="O53" s="139"/>
      <c r="P53" s="140"/>
      <c r="Q53" s="231">
        <f t="shared" si="2"/>
        <v>0</v>
      </c>
      <c r="R53" s="224">
        <f t="shared" si="3"/>
        <v>0</v>
      </c>
      <c r="S53" s="141"/>
      <c r="T53" s="142"/>
      <c r="U53" s="217">
        <f t="shared" si="4"/>
        <v>0</v>
      </c>
      <c r="V53" s="141"/>
      <c r="W53" s="139"/>
      <c r="X53" s="238">
        <f t="shared" si="5"/>
        <v>0</v>
      </c>
      <c r="Y53" s="139"/>
      <c r="Z53" s="139"/>
      <c r="AA53" s="238">
        <f t="shared" si="6"/>
        <v>0</v>
      </c>
      <c r="AB53" s="139"/>
      <c r="AC53" s="140"/>
    </row>
    <row r="54" spans="1:29" ht="49.5" customHeight="1" thickTop="1">
      <c r="A54" s="438">
        <v>19</v>
      </c>
      <c r="B54" s="441" t="s">
        <v>116</v>
      </c>
      <c r="C54" s="308" t="s">
        <v>114</v>
      </c>
      <c r="D54" s="113"/>
      <c r="E54" s="212">
        <f>SUM(G54:J54)</f>
        <v>0</v>
      </c>
      <c r="F54" s="296"/>
      <c r="G54" s="114"/>
      <c r="H54" s="114"/>
      <c r="I54" s="114"/>
      <c r="J54" s="311"/>
      <c r="K54" s="219">
        <f t="shared" si="1"/>
        <v>0</v>
      </c>
      <c r="L54" s="114"/>
      <c r="M54" s="114"/>
      <c r="N54" s="114"/>
      <c r="O54" s="114"/>
      <c r="P54" s="115"/>
      <c r="Q54" s="316">
        <f>D54+E54-K54</f>
        <v>0</v>
      </c>
      <c r="R54" s="212">
        <f>U54+X54+AA54</f>
        <v>0</v>
      </c>
      <c r="S54" s="298"/>
      <c r="T54" s="314"/>
      <c r="U54" s="212">
        <f t="shared" si="4"/>
        <v>0</v>
      </c>
      <c r="V54" s="298"/>
      <c r="W54" s="114"/>
      <c r="X54" s="233">
        <f t="shared" si="5"/>
        <v>0</v>
      </c>
      <c r="Y54" s="114"/>
      <c r="Z54" s="114"/>
      <c r="AA54" s="233">
        <f t="shared" si="6"/>
        <v>0</v>
      </c>
      <c r="AB54" s="114"/>
      <c r="AC54" s="115"/>
    </row>
    <row r="55" spans="1:29" ht="54.75" customHeight="1" thickBot="1">
      <c r="A55" s="457"/>
      <c r="B55" s="456"/>
      <c r="C55" s="309" t="s">
        <v>115</v>
      </c>
      <c r="D55" s="138"/>
      <c r="E55" s="217">
        <f>SUM(G55:J55)</f>
        <v>0</v>
      </c>
      <c r="F55" s="297"/>
      <c r="G55" s="139"/>
      <c r="H55" s="139"/>
      <c r="I55" s="139"/>
      <c r="J55" s="312"/>
      <c r="K55" s="224">
        <f t="shared" si="1"/>
        <v>0</v>
      </c>
      <c r="L55" s="139"/>
      <c r="M55" s="139"/>
      <c r="N55" s="139"/>
      <c r="O55" s="139"/>
      <c r="P55" s="140"/>
      <c r="Q55" s="317">
        <f>D55+E55-K55</f>
        <v>0</v>
      </c>
      <c r="R55" s="217">
        <f>U55+X55+AA55</f>
        <v>0</v>
      </c>
      <c r="S55" s="299"/>
      <c r="T55" s="315"/>
      <c r="U55" s="217">
        <f t="shared" si="4"/>
        <v>0</v>
      </c>
      <c r="V55" s="299"/>
      <c r="W55" s="139"/>
      <c r="X55" s="238">
        <f t="shared" si="5"/>
        <v>0</v>
      </c>
      <c r="Y55" s="139"/>
      <c r="Z55" s="139"/>
      <c r="AA55" s="238">
        <f t="shared" si="6"/>
        <v>0</v>
      </c>
      <c r="AB55" s="139"/>
      <c r="AC55" s="140"/>
    </row>
    <row r="56" spans="1:29" ht="52.5" customHeight="1" thickBot="1" thickTop="1">
      <c r="A56" s="243">
        <v>20</v>
      </c>
      <c r="B56" s="264" t="s">
        <v>11</v>
      </c>
      <c r="C56" s="248" t="s">
        <v>12</v>
      </c>
      <c r="D56" s="128"/>
      <c r="E56" s="215">
        <f t="shared" si="0"/>
        <v>0</v>
      </c>
      <c r="F56" s="148"/>
      <c r="G56" s="129"/>
      <c r="H56" s="129"/>
      <c r="I56" s="129"/>
      <c r="J56" s="130"/>
      <c r="K56" s="222">
        <f t="shared" si="1"/>
        <v>0</v>
      </c>
      <c r="L56" s="129"/>
      <c r="M56" s="129"/>
      <c r="N56" s="129"/>
      <c r="O56" s="129"/>
      <c r="P56" s="130"/>
      <c r="Q56" s="229">
        <f t="shared" si="2"/>
        <v>0</v>
      </c>
      <c r="R56" s="222">
        <f t="shared" si="3"/>
        <v>0</v>
      </c>
      <c r="S56" s="131"/>
      <c r="T56" s="132"/>
      <c r="U56" s="215">
        <f t="shared" si="4"/>
        <v>0</v>
      </c>
      <c r="V56" s="131"/>
      <c r="W56" s="129"/>
      <c r="X56" s="236">
        <f t="shared" si="5"/>
        <v>0</v>
      </c>
      <c r="Y56" s="129"/>
      <c r="Z56" s="129"/>
      <c r="AA56" s="236">
        <f t="shared" si="6"/>
        <v>0</v>
      </c>
      <c r="AB56" s="129"/>
      <c r="AC56" s="130"/>
    </row>
    <row r="57" spans="1:29" ht="54.75" customHeight="1" thickBot="1" thickTop="1">
      <c r="A57" s="241">
        <v>21</v>
      </c>
      <c r="B57" s="458" t="s">
        <v>123</v>
      </c>
      <c r="C57" s="459"/>
      <c r="D57" s="313"/>
      <c r="E57" s="219">
        <f t="shared" si="0"/>
        <v>0</v>
      </c>
      <c r="F57" s="114"/>
      <c r="G57" s="114"/>
      <c r="H57" s="114"/>
      <c r="I57" s="114"/>
      <c r="J57" s="115"/>
      <c r="K57" s="212">
        <f t="shared" si="1"/>
        <v>0</v>
      </c>
      <c r="L57" s="114"/>
      <c r="M57" s="114"/>
      <c r="N57" s="114"/>
      <c r="O57" s="114"/>
      <c r="P57" s="311"/>
      <c r="Q57" s="318">
        <f>D57+E57-K57</f>
        <v>0</v>
      </c>
      <c r="R57" s="212">
        <f>U57+X57+AA57</f>
        <v>0</v>
      </c>
      <c r="S57" s="298"/>
      <c r="T57" s="314"/>
      <c r="U57" s="212">
        <f t="shared" si="4"/>
        <v>0</v>
      </c>
      <c r="V57" s="298"/>
      <c r="W57" s="114"/>
      <c r="X57" s="233">
        <f t="shared" si="5"/>
        <v>0</v>
      </c>
      <c r="Y57" s="114"/>
      <c r="Z57" s="114"/>
      <c r="AA57" s="233">
        <f t="shared" si="6"/>
        <v>0</v>
      </c>
      <c r="AB57" s="114"/>
      <c r="AC57" s="115"/>
    </row>
    <row r="58" spans="1:29" s="96" customFormat="1" ht="44.25" customHeight="1" thickBot="1" thickTop="1">
      <c r="A58" s="244">
        <v>22</v>
      </c>
      <c r="B58" s="466" t="s">
        <v>68</v>
      </c>
      <c r="C58" s="459"/>
      <c r="D58" s="107">
        <f aca="true" t="shared" si="7" ref="D58:AC58">SUM(D12:D57)</f>
        <v>45</v>
      </c>
      <c r="E58" s="106">
        <f t="shared" si="7"/>
        <v>470</v>
      </c>
      <c r="F58" s="108">
        <f t="shared" si="7"/>
        <v>0</v>
      </c>
      <c r="G58" s="108">
        <f t="shared" si="7"/>
        <v>0</v>
      </c>
      <c r="H58" s="108">
        <f t="shared" si="7"/>
        <v>470</v>
      </c>
      <c r="I58" s="108">
        <f t="shared" si="7"/>
        <v>0</v>
      </c>
      <c r="J58" s="109">
        <f t="shared" si="7"/>
        <v>0</v>
      </c>
      <c r="K58" s="107">
        <f t="shared" si="7"/>
        <v>494</v>
      </c>
      <c r="L58" s="108">
        <f t="shared" si="7"/>
        <v>0</v>
      </c>
      <c r="M58" s="108">
        <f t="shared" si="7"/>
        <v>0</v>
      </c>
      <c r="N58" s="108">
        <f t="shared" si="7"/>
        <v>19</v>
      </c>
      <c r="O58" s="108">
        <f t="shared" si="7"/>
        <v>389</v>
      </c>
      <c r="P58" s="109">
        <f t="shared" si="7"/>
        <v>86</v>
      </c>
      <c r="Q58" s="110">
        <f t="shared" si="7"/>
        <v>21</v>
      </c>
      <c r="R58" s="106">
        <f t="shared" si="7"/>
        <v>6</v>
      </c>
      <c r="S58" s="111">
        <f t="shared" si="7"/>
        <v>6</v>
      </c>
      <c r="T58" s="109">
        <f t="shared" si="7"/>
        <v>0</v>
      </c>
      <c r="U58" s="111">
        <f t="shared" si="7"/>
        <v>1</v>
      </c>
      <c r="V58" s="112">
        <f t="shared" si="7"/>
        <v>1</v>
      </c>
      <c r="W58" s="108">
        <f t="shared" si="7"/>
        <v>0</v>
      </c>
      <c r="X58" s="108">
        <f t="shared" si="7"/>
        <v>1</v>
      </c>
      <c r="Y58" s="108">
        <f t="shared" si="7"/>
        <v>1</v>
      </c>
      <c r="Z58" s="108">
        <f t="shared" si="7"/>
        <v>0</v>
      </c>
      <c r="AA58" s="108">
        <f t="shared" si="7"/>
        <v>4</v>
      </c>
      <c r="AB58" s="108">
        <f t="shared" si="7"/>
        <v>4</v>
      </c>
      <c r="AC58" s="109">
        <f t="shared" si="7"/>
        <v>0</v>
      </c>
    </row>
    <row r="59" ht="12.75" customHeight="1" thickTop="1"/>
    <row r="60" spans="1:29" ht="18" customHeight="1">
      <c r="A60" s="1"/>
      <c r="B60" s="78"/>
      <c r="C60" s="22"/>
      <c r="D60" s="22"/>
      <c r="E60" s="22"/>
      <c r="F60" s="22"/>
      <c r="G60" s="22"/>
      <c r="H60" s="22"/>
      <c r="I60" s="22"/>
      <c r="J60" s="22"/>
      <c r="K60" s="95"/>
      <c r="L60" s="95"/>
      <c r="M60" s="95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8" customHeight="1">
      <c r="A61" s="15"/>
      <c r="B61" s="467" t="s">
        <v>66</v>
      </c>
      <c r="C61" s="467"/>
      <c r="D61" s="22"/>
      <c r="E61" s="22"/>
      <c r="F61" s="22"/>
      <c r="G61" s="467" t="s">
        <v>125</v>
      </c>
      <c r="H61" s="467"/>
      <c r="I61" s="467"/>
      <c r="J61" s="467"/>
      <c r="K61" s="95"/>
      <c r="L61" s="95"/>
      <c r="M61" s="9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10.5" customHeight="1">
      <c r="A62" s="1"/>
      <c r="B62" s="467"/>
      <c r="C62" s="467"/>
      <c r="D62" s="22"/>
      <c r="E62" s="22"/>
      <c r="F62" s="22"/>
      <c r="G62" s="467"/>
      <c r="H62" s="467"/>
      <c r="I62" s="467"/>
      <c r="J62" s="467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2.75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94"/>
      <c r="L63" s="94"/>
      <c r="M63" s="9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 customHeight="1">
      <c r="B64" s="240" t="s">
        <v>126</v>
      </c>
      <c r="C64" s="22"/>
      <c r="D64" s="22"/>
      <c r="E64" s="22"/>
      <c r="F64" s="22"/>
      <c r="G64" s="22"/>
      <c r="H64" s="22"/>
      <c r="I64" s="22"/>
      <c r="J64" s="22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2:29" ht="18.75" customHeight="1">
      <c r="B65" s="22"/>
      <c r="C65" s="22"/>
      <c r="D65" s="22"/>
      <c r="E65" s="22"/>
      <c r="F65" s="22"/>
      <c r="G65" s="22"/>
      <c r="H65" s="22"/>
      <c r="I65" s="22"/>
      <c r="J65" s="22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>
      <c r="B66" s="460"/>
      <c r="C66" s="461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14:29" ht="18.75"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6:27" ht="18.75">
      <c r="P68" s="462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93"/>
    </row>
  </sheetData>
  <sheetProtection selectLockedCells="1"/>
  <mergeCells count="74">
    <mergeCell ref="B57:C57"/>
    <mergeCell ref="B66:C66"/>
    <mergeCell ref="P68:Z68"/>
    <mergeCell ref="A48:A51"/>
    <mergeCell ref="B48:B51"/>
    <mergeCell ref="B58:C58"/>
    <mergeCell ref="B61:C62"/>
    <mergeCell ref="G61:J62"/>
    <mergeCell ref="A54:A55"/>
    <mergeCell ref="B54:B55"/>
    <mergeCell ref="A45:A47"/>
    <mergeCell ref="B45:B47"/>
    <mergeCell ref="B43:B44"/>
    <mergeCell ref="A43:A44"/>
    <mergeCell ref="B52:B53"/>
    <mergeCell ref="A52:A53"/>
    <mergeCell ref="A30:A32"/>
    <mergeCell ref="B30:B32"/>
    <mergeCell ref="A34:A35"/>
    <mergeCell ref="B34:B35"/>
    <mergeCell ref="A38:A40"/>
    <mergeCell ref="B38:B40"/>
    <mergeCell ref="B11:C11"/>
    <mergeCell ref="A12:A21"/>
    <mergeCell ref="B12:B21"/>
    <mergeCell ref="A25:A27"/>
    <mergeCell ref="B25:B27"/>
    <mergeCell ref="A28:A29"/>
    <mergeCell ref="B28:B29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3" max="29" man="1"/>
    <brk id="6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6"/>
  <sheetViews>
    <sheetView tabSelected="1" view="pageBreakPreview" zoomScale="70" zoomScaleNormal="75" zoomScaleSheetLayoutView="70" zoomScalePageLayoutView="0" workbookViewId="0" topLeftCell="A1">
      <selection activeCell="U58" sqref="U58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34" t="s">
        <v>128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36" t="s">
        <v>13</v>
      </c>
      <c r="B4" s="339" t="s">
        <v>21</v>
      </c>
      <c r="C4" s="340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37"/>
      <c r="B5" s="341"/>
      <c r="C5" s="342"/>
      <c r="D5" s="351" t="s">
        <v>52</v>
      </c>
      <c r="E5" s="349"/>
      <c r="F5" s="349"/>
      <c r="G5" s="520"/>
      <c r="H5" s="486" t="s">
        <v>60</v>
      </c>
      <c r="I5" s="488"/>
      <c r="J5" s="486" t="s">
        <v>61</v>
      </c>
      <c r="K5" s="527"/>
      <c r="L5" s="486" t="s">
        <v>54</v>
      </c>
      <c r="M5" s="488"/>
      <c r="N5" s="476" t="s">
        <v>56</v>
      </c>
      <c r="O5" s="486" t="s">
        <v>63</v>
      </c>
      <c r="P5" s="487"/>
      <c r="Q5" s="487"/>
      <c r="R5" s="487"/>
      <c r="S5" s="487"/>
      <c r="T5" s="487"/>
      <c r="U5" s="488"/>
    </row>
    <row r="6" spans="1:23" ht="36.75" customHeight="1">
      <c r="A6" s="337"/>
      <c r="B6" s="341"/>
      <c r="C6" s="342"/>
      <c r="D6" s="397" t="s">
        <v>4</v>
      </c>
      <c r="E6" s="421"/>
      <c r="F6" s="516" t="s">
        <v>64</v>
      </c>
      <c r="G6" s="517"/>
      <c r="H6" s="521" t="s">
        <v>53</v>
      </c>
      <c r="I6" s="483" t="s">
        <v>59</v>
      </c>
      <c r="J6" s="522" t="s">
        <v>53</v>
      </c>
      <c r="K6" s="380" t="s">
        <v>59</v>
      </c>
      <c r="L6" s="522" t="s">
        <v>53</v>
      </c>
      <c r="M6" s="380" t="s">
        <v>59</v>
      </c>
      <c r="N6" s="477"/>
      <c r="O6" s="479" t="s">
        <v>62</v>
      </c>
      <c r="P6" s="468" t="s">
        <v>57</v>
      </c>
      <c r="Q6" s="508" t="s">
        <v>58</v>
      </c>
      <c r="R6" s="509"/>
      <c r="S6" s="510"/>
      <c r="T6" s="510"/>
      <c r="U6" s="511"/>
      <c r="V6" s="6"/>
      <c r="W6" s="6"/>
    </row>
    <row r="7" spans="1:21" ht="40.5" customHeight="1">
      <c r="A7" s="337"/>
      <c r="B7" s="341"/>
      <c r="C7" s="342"/>
      <c r="D7" s="415" t="s">
        <v>53</v>
      </c>
      <c r="E7" s="412" t="s">
        <v>59</v>
      </c>
      <c r="F7" s="518"/>
      <c r="G7" s="519"/>
      <c r="H7" s="480"/>
      <c r="I7" s="484"/>
      <c r="J7" s="523"/>
      <c r="K7" s="525"/>
      <c r="L7" s="523"/>
      <c r="M7" s="525"/>
      <c r="N7" s="477"/>
      <c r="O7" s="480"/>
      <c r="P7" s="469"/>
      <c r="Q7" s="512"/>
      <c r="R7" s="513"/>
      <c r="S7" s="514"/>
      <c r="T7" s="514"/>
      <c r="U7" s="515"/>
    </row>
    <row r="8" spans="1:21" ht="16.5" customHeight="1">
      <c r="A8" s="337"/>
      <c r="B8" s="341"/>
      <c r="C8" s="342"/>
      <c r="D8" s="416"/>
      <c r="E8" s="413"/>
      <c r="F8" s="412" t="s">
        <v>53</v>
      </c>
      <c r="G8" s="471" t="s">
        <v>59</v>
      </c>
      <c r="H8" s="480"/>
      <c r="I8" s="484"/>
      <c r="J8" s="523"/>
      <c r="K8" s="525"/>
      <c r="L8" s="523"/>
      <c r="M8" s="525"/>
      <c r="N8" s="477"/>
      <c r="O8" s="480"/>
      <c r="P8" s="469"/>
      <c r="Q8" s="503" t="s">
        <v>99</v>
      </c>
      <c r="R8" s="504"/>
      <c r="S8" s="505"/>
      <c r="T8" s="412" t="s">
        <v>55</v>
      </c>
      <c r="U8" s="471" t="s">
        <v>65</v>
      </c>
    </row>
    <row r="9" spans="1:21" ht="12.75" customHeight="1">
      <c r="A9" s="337"/>
      <c r="B9" s="341"/>
      <c r="C9" s="342"/>
      <c r="D9" s="416"/>
      <c r="E9" s="413"/>
      <c r="F9" s="413"/>
      <c r="G9" s="472"/>
      <c r="H9" s="480"/>
      <c r="I9" s="484"/>
      <c r="J9" s="523"/>
      <c r="K9" s="525"/>
      <c r="L9" s="523"/>
      <c r="M9" s="525"/>
      <c r="N9" s="477"/>
      <c r="O9" s="480"/>
      <c r="P9" s="469"/>
      <c r="Q9" s="506"/>
      <c r="R9" s="487"/>
      <c r="S9" s="507"/>
      <c r="T9" s="413"/>
      <c r="U9" s="472"/>
    </row>
    <row r="10" spans="1:21" ht="114" customHeight="1" thickBot="1">
      <c r="A10" s="338"/>
      <c r="B10" s="343"/>
      <c r="C10" s="344"/>
      <c r="D10" s="417"/>
      <c r="E10" s="414"/>
      <c r="F10" s="414"/>
      <c r="G10" s="473"/>
      <c r="H10" s="481"/>
      <c r="I10" s="485"/>
      <c r="J10" s="524"/>
      <c r="K10" s="526"/>
      <c r="L10" s="524"/>
      <c r="M10" s="526"/>
      <c r="N10" s="478"/>
      <c r="O10" s="481"/>
      <c r="P10" s="470"/>
      <c r="Q10" s="149" t="s">
        <v>100</v>
      </c>
      <c r="R10" s="149" t="s">
        <v>59</v>
      </c>
      <c r="S10" s="149" t="s">
        <v>101</v>
      </c>
      <c r="T10" s="414"/>
      <c r="U10" s="473"/>
    </row>
    <row r="11" spans="1:21" s="7" customFormat="1" ht="15" customHeight="1" thickBot="1" thickTop="1">
      <c r="A11" s="19">
        <v>1</v>
      </c>
      <c r="B11" s="431">
        <v>2</v>
      </c>
      <c r="C11" s="432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498">
        <v>1</v>
      </c>
      <c r="B12" s="501" t="s">
        <v>22</v>
      </c>
      <c r="C12" s="259" t="s">
        <v>14</v>
      </c>
      <c r="D12" s="26" t="s">
        <v>51</v>
      </c>
      <c r="E12" s="54" t="s">
        <v>51</v>
      </c>
      <c r="F12" s="55" t="s">
        <v>51</v>
      </c>
      <c r="G12" s="56" t="s">
        <v>51</v>
      </c>
      <c r="H12" s="198">
        <v>14</v>
      </c>
      <c r="I12" s="83">
        <v>13</v>
      </c>
      <c r="J12" s="150" t="s">
        <v>51</v>
      </c>
      <c r="K12" s="151" t="s">
        <v>51</v>
      </c>
      <c r="L12" s="150" t="s">
        <v>51</v>
      </c>
      <c r="M12" s="151" t="s">
        <v>51</v>
      </c>
      <c r="N12" s="152" t="s">
        <v>51</v>
      </c>
      <c r="O12" s="150" t="s">
        <v>51</v>
      </c>
      <c r="P12" s="153" t="s">
        <v>51</v>
      </c>
      <c r="Q12" s="154" t="s">
        <v>51</v>
      </c>
      <c r="R12" s="154" t="s">
        <v>51</v>
      </c>
      <c r="S12" s="154" t="s">
        <v>51</v>
      </c>
      <c r="T12" s="154" t="s">
        <v>51</v>
      </c>
      <c r="U12" s="155" t="s">
        <v>51</v>
      </c>
      <c r="V12" s="8"/>
      <c r="W12" s="8"/>
    </row>
    <row r="13" spans="1:23" ht="37.5" customHeight="1">
      <c r="A13" s="499"/>
      <c r="B13" s="437"/>
      <c r="C13" s="246" t="s">
        <v>26</v>
      </c>
      <c r="D13" s="28" t="s">
        <v>51</v>
      </c>
      <c r="E13" s="39" t="s">
        <v>51</v>
      </c>
      <c r="F13" s="44" t="s">
        <v>51</v>
      </c>
      <c r="G13" s="29" t="s">
        <v>51</v>
      </c>
      <c r="H13" s="199">
        <v>32</v>
      </c>
      <c r="I13" s="84">
        <v>32.2</v>
      </c>
      <c r="J13" s="156" t="s">
        <v>51</v>
      </c>
      <c r="K13" s="157" t="s">
        <v>51</v>
      </c>
      <c r="L13" s="156" t="s">
        <v>51</v>
      </c>
      <c r="M13" s="157" t="s">
        <v>51</v>
      </c>
      <c r="N13" s="158" t="s">
        <v>51</v>
      </c>
      <c r="O13" s="156" t="s">
        <v>51</v>
      </c>
      <c r="P13" s="159" t="s">
        <v>51</v>
      </c>
      <c r="Q13" s="160" t="s">
        <v>51</v>
      </c>
      <c r="R13" s="160" t="s">
        <v>51</v>
      </c>
      <c r="S13" s="160" t="s">
        <v>51</v>
      </c>
      <c r="T13" s="160" t="s">
        <v>51</v>
      </c>
      <c r="U13" s="161" t="s">
        <v>51</v>
      </c>
      <c r="V13" s="8"/>
      <c r="W13" s="8"/>
    </row>
    <row r="14" spans="1:23" ht="37.5" customHeight="1">
      <c r="A14" s="499"/>
      <c r="B14" s="437"/>
      <c r="C14" s="246" t="s">
        <v>27</v>
      </c>
      <c r="D14" s="28" t="s">
        <v>51</v>
      </c>
      <c r="E14" s="39" t="s">
        <v>51</v>
      </c>
      <c r="F14" s="44" t="s">
        <v>51</v>
      </c>
      <c r="G14" s="29" t="s">
        <v>51</v>
      </c>
      <c r="H14" s="199"/>
      <c r="I14" s="84"/>
      <c r="J14" s="156" t="s">
        <v>51</v>
      </c>
      <c r="K14" s="157" t="s">
        <v>51</v>
      </c>
      <c r="L14" s="156" t="s">
        <v>51</v>
      </c>
      <c r="M14" s="157" t="s">
        <v>51</v>
      </c>
      <c r="N14" s="158" t="s">
        <v>51</v>
      </c>
      <c r="O14" s="156" t="s">
        <v>51</v>
      </c>
      <c r="P14" s="159" t="s">
        <v>51</v>
      </c>
      <c r="Q14" s="160" t="s">
        <v>51</v>
      </c>
      <c r="R14" s="160" t="s">
        <v>51</v>
      </c>
      <c r="S14" s="160" t="s">
        <v>51</v>
      </c>
      <c r="T14" s="160" t="s">
        <v>51</v>
      </c>
      <c r="U14" s="161" t="s">
        <v>51</v>
      </c>
      <c r="V14" s="8"/>
      <c r="W14" s="8"/>
    </row>
    <row r="15" spans="1:23" ht="38.25" customHeight="1">
      <c r="A15" s="499"/>
      <c r="B15" s="437"/>
      <c r="C15" s="246" t="s">
        <v>28</v>
      </c>
      <c r="D15" s="28" t="s">
        <v>51</v>
      </c>
      <c r="E15" s="39" t="s">
        <v>51</v>
      </c>
      <c r="F15" s="44" t="s">
        <v>51</v>
      </c>
      <c r="G15" s="29" t="s">
        <v>51</v>
      </c>
      <c r="H15" s="199"/>
      <c r="I15" s="84"/>
      <c r="J15" s="156" t="s">
        <v>51</v>
      </c>
      <c r="K15" s="157" t="s">
        <v>51</v>
      </c>
      <c r="L15" s="156" t="s">
        <v>51</v>
      </c>
      <c r="M15" s="157" t="s">
        <v>51</v>
      </c>
      <c r="N15" s="158" t="s">
        <v>51</v>
      </c>
      <c r="O15" s="156" t="s">
        <v>51</v>
      </c>
      <c r="P15" s="159" t="s">
        <v>51</v>
      </c>
      <c r="Q15" s="160" t="s">
        <v>51</v>
      </c>
      <c r="R15" s="160" t="s">
        <v>51</v>
      </c>
      <c r="S15" s="160" t="s">
        <v>51</v>
      </c>
      <c r="T15" s="160" t="s">
        <v>51</v>
      </c>
      <c r="U15" s="161" t="s">
        <v>51</v>
      </c>
      <c r="V15" s="8"/>
      <c r="W15" s="8"/>
    </row>
    <row r="16" spans="1:23" ht="40.5" customHeight="1">
      <c r="A16" s="499"/>
      <c r="B16" s="437"/>
      <c r="C16" s="246" t="s">
        <v>29</v>
      </c>
      <c r="D16" s="28" t="s">
        <v>51</v>
      </c>
      <c r="E16" s="39" t="s">
        <v>51</v>
      </c>
      <c r="F16" s="44" t="s">
        <v>51</v>
      </c>
      <c r="G16" s="29" t="s">
        <v>51</v>
      </c>
      <c r="H16" s="199"/>
      <c r="I16" s="84"/>
      <c r="J16" s="156" t="s">
        <v>51</v>
      </c>
      <c r="K16" s="157" t="s">
        <v>51</v>
      </c>
      <c r="L16" s="156" t="s">
        <v>51</v>
      </c>
      <c r="M16" s="157" t="s">
        <v>51</v>
      </c>
      <c r="N16" s="158" t="s">
        <v>51</v>
      </c>
      <c r="O16" s="156" t="s">
        <v>51</v>
      </c>
      <c r="P16" s="159" t="s">
        <v>51</v>
      </c>
      <c r="Q16" s="160" t="s">
        <v>51</v>
      </c>
      <c r="R16" s="160" t="s">
        <v>51</v>
      </c>
      <c r="S16" s="160" t="s">
        <v>51</v>
      </c>
      <c r="T16" s="160" t="s">
        <v>51</v>
      </c>
      <c r="U16" s="161" t="s">
        <v>51</v>
      </c>
      <c r="V16" s="8"/>
      <c r="W16" s="8"/>
    </row>
    <row r="17" spans="1:23" ht="38.25" customHeight="1">
      <c r="A17" s="499"/>
      <c r="B17" s="437"/>
      <c r="C17" s="246" t="s">
        <v>30</v>
      </c>
      <c r="D17" s="28" t="s">
        <v>51</v>
      </c>
      <c r="E17" s="39" t="s">
        <v>51</v>
      </c>
      <c r="F17" s="44" t="s">
        <v>51</v>
      </c>
      <c r="G17" s="29" t="s">
        <v>51</v>
      </c>
      <c r="H17" s="199"/>
      <c r="I17" s="84"/>
      <c r="J17" s="156" t="s">
        <v>51</v>
      </c>
      <c r="K17" s="157" t="s">
        <v>51</v>
      </c>
      <c r="L17" s="156" t="s">
        <v>51</v>
      </c>
      <c r="M17" s="157" t="s">
        <v>51</v>
      </c>
      <c r="N17" s="158" t="s">
        <v>51</v>
      </c>
      <c r="O17" s="156" t="s">
        <v>51</v>
      </c>
      <c r="P17" s="159" t="s">
        <v>51</v>
      </c>
      <c r="Q17" s="160" t="s">
        <v>51</v>
      </c>
      <c r="R17" s="160" t="s">
        <v>51</v>
      </c>
      <c r="S17" s="160" t="s">
        <v>51</v>
      </c>
      <c r="T17" s="160" t="s">
        <v>51</v>
      </c>
      <c r="U17" s="161" t="s">
        <v>51</v>
      </c>
      <c r="V17" s="8"/>
      <c r="W17" s="8"/>
    </row>
    <row r="18" spans="1:23" ht="37.5" customHeight="1">
      <c r="A18" s="499"/>
      <c r="B18" s="437"/>
      <c r="C18" s="246" t="s">
        <v>67</v>
      </c>
      <c r="D18" s="28" t="s">
        <v>51</v>
      </c>
      <c r="E18" s="39" t="s">
        <v>51</v>
      </c>
      <c r="F18" s="44" t="s">
        <v>51</v>
      </c>
      <c r="G18" s="29" t="s">
        <v>51</v>
      </c>
      <c r="H18" s="199">
        <v>11</v>
      </c>
      <c r="I18" s="84">
        <v>7.4</v>
      </c>
      <c r="J18" s="156" t="s">
        <v>51</v>
      </c>
      <c r="K18" s="157" t="s">
        <v>51</v>
      </c>
      <c r="L18" s="156" t="s">
        <v>51</v>
      </c>
      <c r="M18" s="157" t="s">
        <v>51</v>
      </c>
      <c r="N18" s="158" t="s">
        <v>51</v>
      </c>
      <c r="O18" s="156" t="s">
        <v>51</v>
      </c>
      <c r="P18" s="159" t="s">
        <v>51</v>
      </c>
      <c r="Q18" s="160" t="s">
        <v>51</v>
      </c>
      <c r="R18" s="160" t="s">
        <v>51</v>
      </c>
      <c r="S18" s="160" t="s">
        <v>51</v>
      </c>
      <c r="T18" s="160" t="s">
        <v>51</v>
      </c>
      <c r="U18" s="161" t="s">
        <v>51</v>
      </c>
      <c r="V18" s="8"/>
      <c r="W18" s="8"/>
    </row>
    <row r="19" spans="1:23" ht="39" customHeight="1">
      <c r="A19" s="499"/>
      <c r="B19" s="437"/>
      <c r="C19" s="246" t="s">
        <v>15</v>
      </c>
      <c r="D19" s="28" t="s">
        <v>51</v>
      </c>
      <c r="E19" s="39" t="s">
        <v>51</v>
      </c>
      <c r="F19" s="44" t="s">
        <v>51</v>
      </c>
      <c r="G19" s="29" t="s">
        <v>51</v>
      </c>
      <c r="H19" s="199"/>
      <c r="I19" s="84"/>
      <c r="J19" s="156" t="s">
        <v>51</v>
      </c>
      <c r="K19" s="157" t="s">
        <v>51</v>
      </c>
      <c r="L19" s="156" t="s">
        <v>51</v>
      </c>
      <c r="M19" s="157" t="s">
        <v>51</v>
      </c>
      <c r="N19" s="158" t="s">
        <v>51</v>
      </c>
      <c r="O19" s="156" t="s">
        <v>51</v>
      </c>
      <c r="P19" s="159" t="s">
        <v>51</v>
      </c>
      <c r="Q19" s="160" t="s">
        <v>51</v>
      </c>
      <c r="R19" s="160" t="s">
        <v>51</v>
      </c>
      <c r="S19" s="160" t="s">
        <v>51</v>
      </c>
      <c r="T19" s="160" t="s">
        <v>51</v>
      </c>
      <c r="U19" s="161" t="s">
        <v>51</v>
      </c>
      <c r="V19" s="8"/>
      <c r="W19" s="8"/>
    </row>
    <row r="20" spans="1:23" ht="37.5" customHeight="1">
      <c r="A20" s="499"/>
      <c r="B20" s="437"/>
      <c r="C20" s="246" t="s">
        <v>31</v>
      </c>
      <c r="D20" s="28" t="s">
        <v>51</v>
      </c>
      <c r="E20" s="39" t="s">
        <v>51</v>
      </c>
      <c r="F20" s="44" t="s">
        <v>51</v>
      </c>
      <c r="G20" s="29" t="s">
        <v>51</v>
      </c>
      <c r="H20" s="199">
        <v>1</v>
      </c>
      <c r="I20" s="84">
        <v>5</v>
      </c>
      <c r="J20" s="156" t="s">
        <v>51</v>
      </c>
      <c r="K20" s="157" t="s">
        <v>51</v>
      </c>
      <c r="L20" s="156" t="s">
        <v>51</v>
      </c>
      <c r="M20" s="157" t="s">
        <v>51</v>
      </c>
      <c r="N20" s="158" t="s">
        <v>51</v>
      </c>
      <c r="O20" s="156" t="s">
        <v>51</v>
      </c>
      <c r="P20" s="159" t="s">
        <v>51</v>
      </c>
      <c r="Q20" s="160" t="s">
        <v>51</v>
      </c>
      <c r="R20" s="160" t="s">
        <v>51</v>
      </c>
      <c r="S20" s="160" t="s">
        <v>51</v>
      </c>
      <c r="T20" s="160" t="s">
        <v>51</v>
      </c>
      <c r="U20" s="161" t="s">
        <v>51</v>
      </c>
      <c r="V20" s="8"/>
      <c r="W20" s="8"/>
    </row>
    <row r="21" spans="1:23" ht="41.25" customHeight="1" thickBot="1">
      <c r="A21" s="500"/>
      <c r="B21" s="502"/>
      <c r="C21" s="251" t="s">
        <v>32</v>
      </c>
      <c r="D21" s="57" t="s">
        <v>51</v>
      </c>
      <c r="E21" s="58" t="s">
        <v>51</v>
      </c>
      <c r="F21" s="59" t="s">
        <v>51</v>
      </c>
      <c r="G21" s="60" t="s">
        <v>51</v>
      </c>
      <c r="H21" s="200"/>
      <c r="I21" s="85"/>
      <c r="J21" s="162" t="s">
        <v>51</v>
      </c>
      <c r="K21" s="163" t="s">
        <v>51</v>
      </c>
      <c r="L21" s="162" t="s">
        <v>51</v>
      </c>
      <c r="M21" s="163" t="s">
        <v>51</v>
      </c>
      <c r="N21" s="164" t="s">
        <v>51</v>
      </c>
      <c r="O21" s="162" t="s">
        <v>51</v>
      </c>
      <c r="P21" s="165" t="s">
        <v>51</v>
      </c>
      <c r="Q21" s="166" t="s">
        <v>51</v>
      </c>
      <c r="R21" s="166" t="s">
        <v>51</v>
      </c>
      <c r="S21" s="166" t="s">
        <v>51</v>
      </c>
      <c r="T21" s="166" t="s">
        <v>51</v>
      </c>
      <c r="U21" s="167" t="s">
        <v>51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51</v>
      </c>
      <c r="E22" s="41" t="s">
        <v>51</v>
      </c>
      <c r="F22" s="46" t="s">
        <v>51</v>
      </c>
      <c r="G22" s="33" t="s">
        <v>51</v>
      </c>
      <c r="H22" s="201"/>
      <c r="I22" s="86"/>
      <c r="J22" s="168" t="s">
        <v>51</v>
      </c>
      <c r="K22" s="169" t="s">
        <v>51</v>
      </c>
      <c r="L22" s="168" t="s">
        <v>51</v>
      </c>
      <c r="M22" s="169" t="s">
        <v>51</v>
      </c>
      <c r="N22" s="170" t="s">
        <v>51</v>
      </c>
      <c r="O22" s="168" t="s">
        <v>51</v>
      </c>
      <c r="P22" s="171" t="s">
        <v>51</v>
      </c>
      <c r="Q22" s="172" t="s">
        <v>51</v>
      </c>
      <c r="R22" s="172" t="s">
        <v>51</v>
      </c>
      <c r="S22" s="172" t="s">
        <v>51</v>
      </c>
      <c r="T22" s="172" t="s">
        <v>51</v>
      </c>
      <c r="U22" s="173" t="s">
        <v>51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51</v>
      </c>
      <c r="E23" s="62" t="s">
        <v>51</v>
      </c>
      <c r="F23" s="63" t="s">
        <v>51</v>
      </c>
      <c r="G23" s="64" t="s">
        <v>51</v>
      </c>
      <c r="H23" s="202"/>
      <c r="I23" s="87"/>
      <c r="J23" s="174" t="s">
        <v>51</v>
      </c>
      <c r="K23" s="175" t="s">
        <v>51</v>
      </c>
      <c r="L23" s="174" t="s">
        <v>51</v>
      </c>
      <c r="M23" s="175" t="s">
        <v>51</v>
      </c>
      <c r="N23" s="176" t="s">
        <v>51</v>
      </c>
      <c r="O23" s="174" t="s">
        <v>51</v>
      </c>
      <c r="P23" s="177" t="s">
        <v>51</v>
      </c>
      <c r="Q23" s="178" t="s">
        <v>51</v>
      </c>
      <c r="R23" s="178" t="s">
        <v>51</v>
      </c>
      <c r="S23" s="178" t="s">
        <v>51</v>
      </c>
      <c r="T23" s="178" t="s">
        <v>51</v>
      </c>
      <c r="U23" s="179" t="s">
        <v>51</v>
      </c>
      <c r="V23" s="9"/>
      <c r="W23" s="9"/>
    </row>
    <row r="24" spans="1:23" s="10" customFormat="1" ht="70.5" customHeight="1" thickBot="1" thickTop="1">
      <c r="A24" s="266">
        <v>4</v>
      </c>
      <c r="B24" s="264" t="s">
        <v>118</v>
      </c>
      <c r="C24" s="319" t="s">
        <v>117</v>
      </c>
      <c r="D24" s="61" t="s">
        <v>51</v>
      </c>
      <c r="E24" s="62" t="s">
        <v>51</v>
      </c>
      <c r="F24" s="63" t="s">
        <v>51</v>
      </c>
      <c r="G24" s="64" t="s">
        <v>51</v>
      </c>
      <c r="H24" s="202"/>
      <c r="I24" s="87"/>
      <c r="J24" s="174" t="s">
        <v>51</v>
      </c>
      <c r="K24" s="175" t="s">
        <v>51</v>
      </c>
      <c r="L24" s="174" t="s">
        <v>51</v>
      </c>
      <c r="M24" s="175" t="s">
        <v>51</v>
      </c>
      <c r="N24" s="176" t="s">
        <v>51</v>
      </c>
      <c r="O24" s="174" t="s">
        <v>51</v>
      </c>
      <c r="P24" s="177" t="s">
        <v>51</v>
      </c>
      <c r="Q24" s="178" t="s">
        <v>51</v>
      </c>
      <c r="R24" s="178" t="s">
        <v>51</v>
      </c>
      <c r="S24" s="178" t="s">
        <v>51</v>
      </c>
      <c r="T24" s="178" t="s">
        <v>51</v>
      </c>
      <c r="U24" s="179" t="s">
        <v>51</v>
      </c>
      <c r="V24" s="9"/>
      <c r="W24" s="9"/>
    </row>
    <row r="25" spans="1:23" ht="47.25" customHeight="1" thickTop="1">
      <c r="A25" s="490">
        <v>5</v>
      </c>
      <c r="B25" s="436" t="s">
        <v>41</v>
      </c>
      <c r="C25" s="268" t="s">
        <v>16</v>
      </c>
      <c r="D25" s="32" t="s">
        <v>51</v>
      </c>
      <c r="E25" s="41" t="s">
        <v>51</v>
      </c>
      <c r="F25" s="46" t="s">
        <v>51</v>
      </c>
      <c r="G25" s="33" t="s">
        <v>51</v>
      </c>
      <c r="H25" s="201">
        <v>8</v>
      </c>
      <c r="I25" s="88">
        <v>5.7</v>
      </c>
      <c r="J25" s="180" t="s">
        <v>51</v>
      </c>
      <c r="K25" s="181" t="s">
        <v>51</v>
      </c>
      <c r="L25" s="180" t="s">
        <v>51</v>
      </c>
      <c r="M25" s="181" t="s">
        <v>51</v>
      </c>
      <c r="N25" s="182" t="s">
        <v>51</v>
      </c>
      <c r="O25" s="180" t="s">
        <v>51</v>
      </c>
      <c r="P25" s="183" t="s">
        <v>51</v>
      </c>
      <c r="Q25" s="184" t="s">
        <v>51</v>
      </c>
      <c r="R25" s="184" t="s">
        <v>51</v>
      </c>
      <c r="S25" s="184" t="s">
        <v>51</v>
      </c>
      <c r="T25" s="184" t="s">
        <v>51</v>
      </c>
      <c r="U25" s="185" t="s">
        <v>51</v>
      </c>
      <c r="V25" s="8"/>
      <c r="W25" s="8"/>
    </row>
    <row r="26" spans="1:23" ht="45.75" customHeight="1">
      <c r="A26" s="491"/>
      <c r="B26" s="436"/>
      <c r="C26" s="246" t="s">
        <v>17</v>
      </c>
      <c r="D26" s="28" t="s">
        <v>51</v>
      </c>
      <c r="E26" s="39" t="s">
        <v>51</v>
      </c>
      <c r="F26" s="44" t="s">
        <v>51</v>
      </c>
      <c r="G26" s="29" t="s">
        <v>51</v>
      </c>
      <c r="H26" s="199"/>
      <c r="I26" s="84"/>
      <c r="J26" s="156" t="s">
        <v>51</v>
      </c>
      <c r="K26" s="157" t="s">
        <v>51</v>
      </c>
      <c r="L26" s="156" t="s">
        <v>51</v>
      </c>
      <c r="M26" s="157" t="s">
        <v>51</v>
      </c>
      <c r="N26" s="158" t="s">
        <v>51</v>
      </c>
      <c r="O26" s="156" t="s">
        <v>51</v>
      </c>
      <c r="P26" s="159" t="s">
        <v>51</v>
      </c>
      <c r="Q26" s="160" t="s">
        <v>51</v>
      </c>
      <c r="R26" s="160" t="s">
        <v>51</v>
      </c>
      <c r="S26" s="160" t="s">
        <v>51</v>
      </c>
      <c r="T26" s="160" t="s">
        <v>51</v>
      </c>
      <c r="U26" s="161" t="s">
        <v>51</v>
      </c>
      <c r="V26" s="8"/>
      <c r="W26" s="8"/>
    </row>
    <row r="27" spans="1:120" ht="46.5" customHeight="1" thickBot="1">
      <c r="A27" s="492"/>
      <c r="B27" s="436"/>
      <c r="C27" s="247" t="s">
        <v>18</v>
      </c>
      <c r="D27" s="30" t="s">
        <v>51</v>
      </c>
      <c r="E27" s="40" t="s">
        <v>51</v>
      </c>
      <c r="F27" s="45" t="s">
        <v>51</v>
      </c>
      <c r="G27" s="31" t="s">
        <v>51</v>
      </c>
      <c r="H27" s="203"/>
      <c r="I27" s="89"/>
      <c r="J27" s="186" t="s">
        <v>51</v>
      </c>
      <c r="K27" s="187" t="s">
        <v>51</v>
      </c>
      <c r="L27" s="186" t="s">
        <v>51</v>
      </c>
      <c r="M27" s="187" t="s">
        <v>51</v>
      </c>
      <c r="N27" s="188" t="s">
        <v>51</v>
      </c>
      <c r="O27" s="186" t="s">
        <v>51</v>
      </c>
      <c r="P27" s="189" t="s">
        <v>51</v>
      </c>
      <c r="Q27" s="190" t="s">
        <v>51</v>
      </c>
      <c r="R27" s="190" t="s">
        <v>51</v>
      </c>
      <c r="S27" s="190" t="s">
        <v>51</v>
      </c>
      <c r="T27" s="190" t="s">
        <v>51</v>
      </c>
      <c r="U27" s="191" t="s">
        <v>51</v>
      </c>
      <c r="V27" s="8"/>
      <c r="W27" s="8"/>
      <c r="DP27" s="13"/>
    </row>
    <row r="28" spans="1:120" ht="50.25" customHeight="1" thickTop="1">
      <c r="A28" s="533">
        <v>6</v>
      </c>
      <c r="B28" s="441" t="s">
        <v>23</v>
      </c>
      <c r="C28" s="259" t="s">
        <v>0</v>
      </c>
      <c r="D28" s="26" t="s">
        <v>51</v>
      </c>
      <c r="E28" s="54" t="s">
        <v>51</v>
      </c>
      <c r="F28" s="55" t="s">
        <v>51</v>
      </c>
      <c r="G28" s="56" t="s">
        <v>51</v>
      </c>
      <c r="H28" s="198">
        <v>2</v>
      </c>
      <c r="I28" s="83">
        <v>8</v>
      </c>
      <c r="J28" s="150" t="s">
        <v>51</v>
      </c>
      <c r="K28" s="151" t="s">
        <v>51</v>
      </c>
      <c r="L28" s="150" t="s">
        <v>51</v>
      </c>
      <c r="M28" s="151" t="s">
        <v>51</v>
      </c>
      <c r="N28" s="152" t="s">
        <v>51</v>
      </c>
      <c r="O28" s="150" t="s">
        <v>51</v>
      </c>
      <c r="P28" s="153" t="s">
        <v>51</v>
      </c>
      <c r="Q28" s="154" t="s">
        <v>51</v>
      </c>
      <c r="R28" s="154" t="s">
        <v>51</v>
      </c>
      <c r="S28" s="154" t="s">
        <v>51</v>
      </c>
      <c r="T28" s="154" t="s">
        <v>51</v>
      </c>
      <c r="U28" s="155" t="s">
        <v>51</v>
      </c>
      <c r="V28" s="8"/>
      <c r="W28" s="8"/>
      <c r="DP28" s="14"/>
    </row>
    <row r="29" spans="1:23" ht="46.5" customHeight="1" thickBot="1">
      <c r="A29" s="492"/>
      <c r="B29" s="451"/>
      <c r="C29" s="251" t="s">
        <v>1</v>
      </c>
      <c r="D29" s="57" t="s">
        <v>51</v>
      </c>
      <c r="E29" s="58" t="s">
        <v>51</v>
      </c>
      <c r="F29" s="59" t="s">
        <v>51</v>
      </c>
      <c r="G29" s="60" t="s">
        <v>51</v>
      </c>
      <c r="H29" s="200"/>
      <c r="I29" s="85"/>
      <c r="J29" s="162" t="s">
        <v>51</v>
      </c>
      <c r="K29" s="163" t="s">
        <v>51</v>
      </c>
      <c r="L29" s="162" t="s">
        <v>51</v>
      </c>
      <c r="M29" s="163" t="s">
        <v>51</v>
      </c>
      <c r="N29" s="164" t="s">
        <v>51</v>
      </c>
      <c r="O29" s="162" t="s">
        <v>51</v>
      </c>
      <c r="P29" s="165" t="s">
        <v>51</v>
      </c>
      <c r="Q29" s="166" t="s">
        <v>51</v>
      </c>
      <c r="R29" s="166" t="s">
        <v>51</v>
      </c>
      <c r="S29" s="166" t="s">
        <v>51</v>
      </c>
      <c r="T29" s="166" t="s">
        <v>51</v>
      </c>
      <c r="U29" s="167" t="s">
        <v>51</v>
      </c>
      <c r="V29" s="8"/>
      <c r="W29" s="8"/>
    </row>
    <row r="30" spans="1:23" ht="72" customHeight="1" thickTop="1">
      <c r="A30" s="528">
        <v>7</v>
      </c>
      <c r="B30" s="531" t="s">
        <v>35</v>
      </c>
      <c r="C30" s="269" t="s">
        <v>36</v>
      </c>
      <c r="D30" s="65" t="s">
        <v>51</v>
      </c>
      <c r="E30" s="66" t="s">
        <v>51</v>
      </c>
      <c r="F30" s="67" t="s">
        <v>51</v>
      </c>
      <c r="G30" s="68" t="s">
        <v>51</v>
      </c>
      <c r="H30" s="204"/>
      <c r="I30" s="88"/>
      <c r="J30" s="180" t="s">
        <v>51</v>
      </c>
      <c r="K30" s="181" t="s">
        <v>51</v>
      </c>
      <c r="L30" s="180" t="s">
        <v>51</v>
      </c>
      <c r="M30" s="181" t="s">
        <v>51</v>
      </c>
      <c r="N30" s="182" t="s">
        <v>51</v>
      </c>
      <c r="O30" s="180" t="s">
        <v>51</v>
      </c>
      <c r="P30" s="183" t="s">
        <v>51</v>
      </c>
      <c r="Q30" s="184" t="s">
        <v>51</v>
      </c>
      <c r="R30" s="184" t="s">
        <v>51</v>
      </c>
      <c r="S30" s="184" t="s">
        <v>51</v>
      </c>
      <c r="T30" s="184" t="s">
        <v>51</v>
      </c>
      <c r="U30" s="185" t="s">
        <v>51</v>
      </c>
      <c r="V30" s="8"/>
      <c r="W30" s="8"/>
    </row>
    <row r="31" spans="1:23" ht="69" customHeight="1">
      <c r="A31" s="529"/>
      <c r="B31" s="445"/>
      <c r="C31" s="253" t="s">
        <v>37</v>
      </c>
      <c r="D31" s="34" t="s">
        <v>51</v>
      </c>
      <c r="E31" s="42" t="s">
        <v>51</v>
      </c>
      <c r="F31" s="47" t="s">
        <v>51</v>
      </c>
      <c r="G31" s="35" t="s">
        <v>51</v>
      </c>
      <c r="H31" s="205">
        <v>2</v>
      </c>
      <c r="I31" s="84">
        <v>5</v>
      </c>
      <c r="J31" s="156" t="s">
        <v>51</v>
      </c>
      <c r="K31" s="157" t="s">
        <v>51</v>
      </c>
      <c r="L31" s="156" t="s">
        <v>51</v>
      </c>
      <c r="M31" s="157" t="s">
        <v>51</v>
      </c>
      <c r="N31" s="158" t="s">
        <v>51</v>
      </c>
      <c r="O31" s="156" t="s">
        <v>51</v>
      </c>
      <c r="P31" s="159" t="s">
        <v>51</v>
      </c>
      <c r="Q31" s="160" t="s">
        <v>51</v>
      </c>
      <c r="R31" s="160" t="s">
        <v>51</v>
      </c>
      <c r="S31" s="160" t="s">
        <v>51</v>
      </c>
      <c r="T31" s="160" t="s">
        <v>51</v>
      </c>
      <c r="U31" s="161" t="s">
        <v>51</v>
      </c>
      <c r="V31" s="8"/>
      <c r="W31" s="8"/>
    </row>
    <row r="32" spans="1:23" ht="38.25" customHeight="1" thickBot="1">
      <c r="A32" s="530"/>
      <c r="B32" s="532"/>
      <c r="C32" s="251" t="s">
        <v>38</v>
      </c>
      <c r="D32" s="57" t="s">
        <v>51</v>
      </c>
      <c r="E32" s="58" t="s">
        <v>51</v>
      </c>
      <c r="F32" s="59" t="s">
        <v>51</v>
      </c>
      <c r="G32" s="60" t="s">
        <v>51</v>
      </c>
      <c r="H32" s="200"/>
      <c r="I32" s="85"/>
      <c r="J32" s="162" t="s">
        <v>51</v>
      </c>
      <c r="K32" s="163" t="s">
        <v>51</v>
      </c>
      <c r="L32" s="162" t="s">
        <v>51</v>
      </c>
      <c r="M32" s="163" t="s">
        <v>51</v>
      </c>
      <c r="N32" s="164" t="s">
        <v>51</v>
      </c>
      <c r="O32" s="162" t="s">
        <v>51</v>
      </c>
      <c r="P32" s="165" t="s">
        <v>51</v>
      </c>
      <c r="Q32" s="166" t="s">
        <v>51</v>
      </c>
      <c r="R32" s="166" t="s">
        <v>51</v>
      </c>
      <c r="S32" s="166" t="s">
        <v>51</v>
      </c>
      <c r="T32" s="166" t="s">
        <v>51</v>
      </c>
      <c r="U32" s="167" t="s">
        <v>51</v>
      </c>
      <c r="V32" s="8"/>
      <c r="W32" s="8"/>
    </row>
    <row r="33" spans="1:23" ht="43.5" customHeight="1" thickBot="1" thickTop="1">
      <c r="A33" s="290">
        <v>8</v>
      </c>
      <c r="B33" s="288" t="s">
        <v>106</v>
      </c>
      <c r="C33" s="248" t="s">
        <v>108</v>
      </c>
      <c r="D33" s="61" t="s">
        <v>51</v>
      </c>
      <c r="E33" s="62" t="s">
        <v>51</v>
      </c>
      <c r="F33" s="63" t="s">
        <v>51</v>
      </c>
      <c r="G33" s="64" t="s">
        <v>51</v>
      </c>
      <c r="H33" s="202"/>
      <c r="I33" s="87"/>
      <c r="J33" s="174" t="s">
        <v>51</v>
      </c>
      <c r="K33" s="175" t="s">
        <v>51</v>
      </c>
      <c r="L33" s="174" t="s">
        <v>51</v>
      </c>
      <c r="M33" s="175" t="s">
        <v>51</v>
      </c>
      <c r="N33" s="176" t="s">
        <v>51</v>
      </c>
      <c r="O33" s="174" t="s">
        <v>51</v>
      </c>
      <c r="P33" s="177" t="s">
        <v>51</v>
      </c>
      <c r="Q33" s="178" t="s">
        <v>51</v>
      </c>
      <c r="R33" s="178" t="s">
        <v>51</v>
      </c>
      <c r="S33" s="178" t="s">
        <v>51</v>
      </c>
      <c r="T33" s="178" t="s">
        <v>51</v>
      </c>
      <c r="U33" s="179" t="s">
        <v>51</v>
      </c>
      <c r="V33" s="8"/>
      <c r="W33" s="8"/>
    </row>
    <row r="34" spans="1:23" ht="43.5" customHeight="1" thickTop="1">
      <c r="A34" s="495">
        <v>9</v>
      </c>
      <c r="B34" s="452" t="s">
        <v>47</v>
      </c>
      <c r="C34" s="254" t="s">
        <v>39</v>
      </c>
      <c r="D34" s="69" t="s">
        <v>51</v>
      </c>
      <c r="E34" s="38" t="s">
        <v>51</v>
      </c>
      <c r="F34" s="43" t="s">
        <v>51</v>
      </c>
      <c r="G34" s="27" t="s">
        <v>51</v>
      </c>
      <c r="H34" s="206">
        <v>63</v>
      </c>
      <c r="I34" s="88">
        <v>56.3</v>
      </c>
      <c r="J34" s="180" t="s">
        <v>51</v>
      </c>
      <c r="K34" s="181" t="s">
        <v>51</v>
      </c>
      <c r="L34" s="180" t="s">
        <v>51</v>
      </c>
      <c r="M34" s="181" t="s">
        <v>51</v>
      </c>
      <c r="N34" s="182" t="s">
        <v>51</v>
      </c>
      <c r="O34" s="180" t="s">
        <v>51</v>
      </c>
      <c r="P34" s="183" t="s">
        <v>51</v>
      </c>
      <c r="Q34" s="184" t="s">
        <v>51</v>
      </c>
      <c r="R34" s="184" t="s">
        <v>51</v>
      </c>
      <c r="S34" s="184" t="s">
        <v>51</v>
      </c>
      <c r="T34" s="184" t="s">
        <v>51</v>
      </c>
      <c r="U34" s="185" t="s">
        <v>51</v>
      </c>
      <c r="V34" s="8"/>
      <c r="W34" s="8"/>
    </row>
    <row r="35" spans="1:23" ht="40.5" customHeight="1" thickBot="1">
      <c r="A35" s="494"/>
      <c r="B35" s="452"/>
      <c r="C35" s="255" t="s">
        <v>40</v>
      </c>
      <c r="D35" s="30" t="s">
        <v>51</v>
      </c>
      <c r="E35" s="40" t="s">
        <v>51</v>
      </c>
      <c r="F35" s="45" t="s">
        <v>51</v>
      </c>
      <c r="G35" s="31" t="s">
        <v>51</v>
      </c>
      <c r="H35" s="203">
        <v>3</v>
      </c>
      <c r="I35" s="89">
        <v>76</v>
      </c>
      <c r="J35" s="186" t="s">
        <v>51</v>
      </c>
      <c r="K35" s="187" t="s">
        <v>51</v>
      </c>
      <c r="L35" s="186" t="s">
        <v>51</v>
      </c>
      <c r="M35" s="187" t="s">
        <v>51</v>
      </c>
      <c r="N35" s="188" t="s">
        <v>51</v>
      </c>
      <c r="O35" s="186" t="s">
        <v>51</v>
      </c>
      <c r="P35" s="189" t="s">
        <v>51</v>
      </c>
      <c r="Q35" s="190" t="s">
        <v>51</v>
      </c>
      <c r="R35" s="190" t="s">
        <v>51</v>
      </c>
      <c r="S35" s="190" t="s">
        <v>51</v>
      </c>
      <c r="T35" s="190" t="s">
        <v>51</v>
      </c>
      <c r="U35" s="191" t="s">
        <v>51</v>
      </c>
      <c r="V35" s="8"/>
      <c r="W35" s="8"/>
    </row>
    <row r="36" spans="1:23" ht="69.75" customHeight="1" thickBot="1" thickTop="1">
      <c r="A36" s="270">
        <v>10</v>
      </c>
      <c r="B36" s="263" t="s">
        <v>2</v>
      </c>
      <c r="C36" s="256" t="s">
        <v>8</v>
      </c>
      <c r="D36" s="61" t="s">
        <v>51</v>
      </c>
      <c r="E36" s="62" t="s">
        <v>51</v>
      </c>
      <c r="F36" s="63" t="s">
        <v>51</v>
      </c>
      <c r="G36" s="64" t="s">
        <v>51</v>
      </c>
      <c r="H36" s="202"/>
      <c r="I36" s="87"/>
      <c r="J36" s="174" t="s">
        <v>51</v>
      </c>
      <c r="K36" s="175" t="s">
        <v>51</v>
      </c>
      <c r="L36" s="174" t="s">
        <v>51</v>
      </c>
      <c r="M36" s="175" t="s">
        <v>51</v>
      </c>
      <c r="N36" s="176" t="s">
        <v>51</v>
      </c>
      <c r="O36" s="174" t="s">
        <v>51</v>
      </c>
      <c r="P36" s="177" t="s">
        <v>51</v>
      </c>
      <c r="Q36" s="178" t="s">
        <v>51</v>
      </c>
      <c r="R36" s="178" t="s">
        <v>51</v>
      </c>
      <c r="S36" s="178" t="s">
        <v>51</v>
      </c>
      <c r="T36" s="178" t="s">
        <v>51</v>
      </c>
      <c r="U36" s="179" t="s">
        <v>51</v>
      </c>
      <c r="V36" s="8"/>
      <c r="W36" s="8"/>
    </row>
    <row r="37" spans="1:23" ht="57.75" customHeight="1" thickBot="1" thickTop="1">
      <c r="A37" s="271">
        <v>11</v>
      </c>
      <c r="B37" s="272" t="s">
        <v>45</v>
      </c>
      <c r="C37" s="257" t="s">
        <v>46</v>
      </c>
      <c r="D37" s="32" t="s">
        <v>51</v>
      </c>
      <c r="E37" s="41" t="s">
        <v>51</v>
      </c>
      <c r="F37" s="46" t="s">
        <v>51</v>
      </c>
      <c r="G37" s="33" t="s">
        <v>51</v>
      </c>
      <c r="H37" s="201"/>
      <c r="I37" s="86"/>
      <c r="J37" s="168" t="s">
        <v>51</v>
      </c>
      <c r="K37" s="169" t="s">
        <v>51</v>
      </c>
      <c r="L37" s="168" t="s">
        <v>51</v>
      </c>
      <c r="M37" s="169" t="s">
        <v>51</v>
      </c>
      <c r="N37" s="170" t="s">
        <v>51</v>
      </c>
      <c r="O37" s="168" t="s">
        <v>51</v>
      </c>
      <c r="P37" s="171" t="s">
        <v>51</v>
      </c>
      <c r="Q37" s="172" t="s">
        <v>51</v>
      </c>
      <c r="R37" s="172" t="s">
        <v>51</v>
      </c>
      <c r="S37" s="172" t="s">
        <v>51</v>
      </c>
      <c r="T37" s="172" t="s">
        <v>51</v>
      </c>
      <c r="U37" s="173" t="s">
        <v>51</v>
      </c>
      <c r="V37" s="8"/>
      <c r="W37" s="8"/>
    </row>
    <row r="38" spans="1:23" ht="37.5" customHeight="1" thickTop="1">
      <c r="A38" s="285"/>
      <c r="B38" s="454" t="s">
        <v>102</v>
      </c>
      <c r="C38" s="277" t="s">
        <v>103</v>
      </c>
      <c r="D38" s="70" t="s">
        <v>51</v>
      </c>
      <c r="E38" s="71" t="s">
        <v>51</v>
      </c>
      <c r="F38" s="72" t="s">
        <v>51</v>
      </c>
      <c r="G38" s="73" t="s">
        <v>51</v>
      </c>
      <c r="H38" s="207">
        <v>180</v>
      </c>
      <c r="I38" s="278">
        <v>45.5</v>
      </c>
      <c r="J38" s="279" t="s">
        <v>51</v>
      </c>
      <c r="K38" s="280" t="s">
        <v>51</v>
      </c>
      <c r="L38" s="279" t="s">
        <v>51</v>
      </c>
      <c r="M38" s="280" t="s">
        <v>51</v>
      </c>
      <c r="N38" s="281" t="s">
        <v>51</v>
      </c>
      <c r="O38" s="279" t="s">
        <v>51</v>
      </c>
      <c r="P38" s="282" t="s">
        <v>51</v>
      </c>
      <c r="Q38" s="283" t="s">
        <v>51</v>
      </c>
      <c r="R38" s="283" t="s">
        <v>51</v>
      </c>
      <c r="S38" s="283" t="s">
        <v>51</v>
      </c>
      <c r="T38" s="283" t="s">
        <v>51</v>
      </c>
      <c r="U38" s="284" t="s">
        <v>51</v>
      </c>
      <c r="V38" s="8"/>
      <c r="W38" s="8"/>
    </row>
    <row r="39" spans="1:23" ht="36" customHeight="1">
      <c r="A39" s="271">
        <v>12</v>
      </c>
      <c r="B39" s="482"/>
      <c r="C39" s="258" t="s">
        <v>104</v>
      </c>
      <c r="D39" s="28" t="s">
        <v>51</v>
      </c>
      <c r="E39" s="39" t="s">
        <v>51</v>
      </c>
      <c r="F39" s="44" t="s">
        <v>51</v>
      </c>
      <c r="G39" s="29" t="s">
        <v>51</v>
      </c>
      <c r="H39" s="199"/>
      <c r="I39" s="84"/>
      <c r="J39" s="156" t="s">
        <v>51</v>
      </c>
      <c r="K39" s="157" t="s">
        <v>51</v>
      </c>
      <c r="L39" s="156" t="s">
        <v>51</v>
      </c>
      <c r="M39" s="157" t="s">
        <v>51</v>
      </c>
      <c r="N39" s="158" t="s">
        <v>51</v>
      </c>
      <c r="O39" s="156" t="s">
        <v>51</v>
      </c>
      <c r="P39" s="159" t="s">
        <v>51</v>
      </c>
      <c r="Q39" s="160" t="s">
        <v>51</v>
      </c>
      <c r="R39" s="160" t="s">
        <v>51</v>
      </c>
      <c r="S39" s="160" t="s">
        <v>51</v>
      </c>
      <c r="T39" s="160" t="s">
        <v>51</v>
      </c>
      <c r="U39" s="161" t="s">
        <v>51</v>
      </c>
      <c r="V39" s="8"/>
      <c r="W39" s="8"/>
    </row>
    <row r="40" spans="1:23" ht="35.25" customHeight="1" thickBot="1">
      <c r="A40" s="271"/>
      <c r="B40" s="482"/>
      <c r="C40" s="257" t="s">
        <v>105</v>
      </c>
      <c r="D40" s="32" t="s">
        <v>51</v>
      </c>
      <c r="E40" s="41" t="s">
        <v>51</v>
      </c>
      <c r="F40" s="46" t="s">
        <v>51</v>
      </c>
      <c r="G40" s="33" t="s">
        <v>51</v>
      </c>
      <c r="H40" s="201"/>
      <c r="I40" s="86"/>
      <c r="J40" s="168" t="s">
        <v>51</v>
      </c>
      <c r="K40" s="169" t="s">
        <v>51</v>
      </c>
      <c r="L40" s="168" t="s">
        <v>51</v>
      </c>
      <c r="M40" s="169" t="s">
        <v>51</v>
      </c>
      <c r="N40" s="170" t="s">
        <v>51</v>
      </c>
      <c r="O40" s="168" t="s">
        <v>51</v>
      </c>
      <c r="P40" s="171" t="s">
        <v>51</v>
      </c>
      <c r="Q40" s="172" t="s">
        <v>51</v>
      </c>
      <c r="R40" s="172" t="s">
        <v>51</v>
      </c>
      <c r="S40" s="172" t="s">
        <v>51</v>
      </c>
      <c r="T40" s="172" t="s">
        <v>51</v>
      </c>
      <c r="U40" s="173" t="s">
        <v>51</v>
      </c>
      <c r="V40" s="8"/>
      <c r="W40" s="8"/>
    </row>
    <row r="41" spans="1:23" ht="57" customHeight="1" thickBot="1" thickTop="1">
      <c r="A41" s="273">
        <v>13</v>
      </c>
      <c r="B41" s="294" t="s">
        <v>113</v>
      </c>
      <c r="C41" s="256" t="s">
        <v>109</v>
      </c>
      <c r="D41" s="61" t="s">
        <v>51</v>
      </c>
      <c r="E41" s="62" t="s">
        <v>51</v>
      </c>
      <c r="F41" s="63" t="s">
        <v>51</v>
      </c>
      <c r="G41" s="64" t="s">
        <v>51</v>
      </c>
      <c r="H41" s="202"/>
      <c r="I41" s="87"/>
      <c r="J41" s="174" t="s">
        <v>51</v>
      </c>
      <c r="K41" s="175" t="s">
        <v>51</v>
      </c>
      <c r="L41" s="174" t="s">
        <v>51</v>
      </c>
      <c r="M41" s="175" t="s">
        <v>51</v>
      </c>
      <c r="N41" s="176" t="s">
        <v>51</v>
      </c>
      <c r="O41" s="174" t="s">
        <v>51</v>
      </c>
      <c r="P41" s="177" t="s">
        <v>51</v>
      </c>
      <c r="Q41" s="178" t="s">
        <v>51</v>
      </c>
      <c r="R41" s="178" t="s">
        <v>51</v>
      </c>
      <c r="S41" s="178" t="s">
        <v>51</v>
      </c>
      <c r="T41" s="178" t="s">
        <v>51</v>
      </c>
      <c r="U41" s="179" t="s">
        <v>51</v>
      </c>
      <c r="V41" s="8"/>
      <c r="W41" s="8"/>
    </row>
    <row r="42" spans="1:23" ht="51.75" customHeight="1" thickBot="1" thickTop="1">
      <c r="A42" s="273">
        <v>14</v>
      </c>
      <c r="B42" s="274" t="s">
        <v>33</v>
      </c>
      <c r="C42" s="256" t="s">
        <v>9</v>
      </c>
      <c r="D42" s="61" t="s">
        <v>51</v>
      </c>
      <c r="E42" s="62" t="s">
        <v>51</v>
      </c>
      <c r="F42" s="63" t="s">
        <v>51</v>
      </c>
      <c r="G42" s="64" t="s">
        <v>51</v>
      </c>
      <c r="H42" s="202"/>
      <c r="I42" s="87"/>
      <c r="J42" s="174" t="s">
        <v>51</v>
      </c>
      <c r="K42" s="175" t="s">
        <v>51</v>
      </c>
      <c r="L42" s="174" t="s">
        <v>51</v>
      </c>
      <c r="M42" s="175" t="s">
        <v>51</v>
      </c>
      <c r="N42" s="176" t="s">
        <v>51</v>
      </c>
      <c r="O42" s="174" t="s">
        <v>51</v>
      </c>
      <c r="P42" s="177" t="s">
        <v>51</v>
      </c>
      <c r="Q42" s="178" t="s">
        <v>51</v>
      </c>
      <c r="R42" s="178" t="s">
        <v>51</v>
      </c>
      <c r="S42" s="178" t="s">
        <v>51</v>
      </c>
      <c r="T42" s="178" t="s">
        <v>51</v>
      </c>
      <c r="U42" s="179" t="s">
        <v>51</v>
      </c>
      <c r="V42" s="8"/>
      <c r="W42" s="8"/>
    </row>
    <row r="43" spans="1:23" ht="51.75" customHeight="1" thickTop="1">
      <c r="A43" s="496">
        <v>15</v>
      </c>
      <c r="B43" s="454" t="s">
        <v>34</v>
      </c>
      <c r="C43" s="331" t="s">
        <v>124</v>
      </c>
      <c r="D43" s="26" t="s">
        <v>51</v>
      </c>
      <c r="E43" s="54" t="s">
        <v>51</v>
      </c>
      <c r="F43" s="55" t="s">
        <v>51</v>
      </c>
      <c r="G43" s="56" t="s">
        <v>51</v>
      </c>
      <c r="H43" s="198"/>
      <c r="I43" s="83"/>
      <c r="J43" s="150" t="s">
        <v>51</v>
      </c>
      <c r="K43" s="151" t="s">
        <v>51</v>
      </c>
      <c r="L43" s="150" t="s">
        <v>51</v>
      </c>
      <c r="M43" s="151" t="s">
        <v>51</v>
      </c>
      <c r="N43" s="152" t="s">
        <v>51</v>
      </c>
      <c r="O43" s="150" t="s">
        <v>51</v>
      </c>
      <c r="P43" s="153" t="s">
        <v>51</v>
      </c>
      <c r="Q43" s="154" t="s">
        <v>51</v>
      </c>
      <c r="R43" s="154" t="s">
        <v>51</v>
      </c>
      <c r="S43" s="154" t="s">
        <v>51</v>
      </c>
      <c r="T43" s="154" t="s">
        <v>51</v>
      </c>
      <c r="U43" s="155" t="s">
        <v>51</v>
      </c>
      <c r="V43" s="8"/>
      <c r="W43" s="8"/>
    </row>
    <row r="44" spans="1:23" ht="41.25" customHeight="1" thickBot="1">
      <c r="A44" s="497"/>
      <c r="B44" s="456"/>
      <c r="C44" s="330" t="s">
        <v>120</v>
      </c>
      <c r="D44" s="74" t="s">
        <v>51</v>
      </c>
      <c r="E44" s="75" t="s">
        <v>51</v>
      </c>
      <c r="F44" s="76" t="s">
        <v>51</v>
      </c>
      <c r="G44" s="77" t="s">
        <v>51</v>
      </c>
      <c r="H44" s="208"/>
      <c r="I44" s="90"/>
      <c r="J44" s="192" t="s">
        <v>51</v>
      </c>
      <c r="K44" s="193" t="s">
        <v>51</v>
      </c>
      <c r="L44" s="192" t="s">
        <v>51</v>
      </c>
      <c r="M44" s="193" t="s">
        <v>51</v>
      </c>
      <c r="N44" s="194" t="s">
        <v>51</v>
      </c>
      <c r="O44" s="192" t="s">
        <v>51</v>
      </c>
      <c r="P44" s="195" t="s">
        <v>51</v>
      </c>
      <c r="Q44" s="196" t="s">
        <v>51</v>
      </c>
      <c r="R44" s="196" t="s">
        <v>51</v>
      </c>
      <c r="S44" s="196" t="s">
        <v>51</v>
      </c>
      <c r="T44" s="196" t="s">
        <v>51</v>
      </c>
      <c r="U44" s="197" t="s">
        <v>51</v>
      </c>
      <c r="V44" s="8"/>
      <c r="W44" s="8"/>
    </row>
    <row r="45" spans="1:23" ht="41.25" customHeight="1" thickTop="1">
      <c r="A45" s="490">
        <v>16</v>
      </c>
      <c r="B45" s="436" t="s">
        <v>10</v>
      </c>
      <c r="C45" s="249" t="s">
        <v>19</v>
      </c>
      <c r="D45" s="32" t="s">
        <v>51</v>
      </c>
      <c r="E45" s="41" t="s">
        <v>51</v>
      </c>
      <c r="F45" s="46" t="s">
        <v>51</v>
      </c>
      <c r="G45" s="33" t="s">
        <v>51</v>
      </c>
      <c r="H45" s="201"/>
      <c r="I45" s="88"/>
      <c r="J45" s="180" t="s">
        <v>51</v>
      </c>
      <c r="K45" s="181" t="s">
        <v>51</v>
      </c>
      <c r="L45" s="180" t="s">
        <v>51</v>
      </c>
      <c r="M45" s="181" t="s">
        <v>51</v>
      </c>
      <c r="N45" s="182" t="s">
        <v>51</v>
      </c>
      <c r="O45" s="180" t="s">
        <v>51</v>
      </c>
      <c r="P45" s="183" t="s">
        <v>51</v>
      </c>
      <c r="Q45" s="184" t="s">
        <v>51</v>
      </c>
      <c r="R45" s="184" t="s">
        <v>51</v>
      </c>
      <c r="S45" s="184" t="s">
        <v>51</v>
      </c>
      <c r="T45" s="184" t="s">
        <v>51</v>
      </c>
      <c r="U45" s="185" t="s">
        <v>51</v>
      </c>
      <c r="V45" s="8"/>
      <c r="W45" s="8"/>
    </row>
    <row r="46" spans="1:21" ht="35.25" customHeight="1">
      <c r="A46" s="491"/>
      <c r="B46" s="436"/>
      <c r="C46" s="247" t="s">
        <v>20</v>
      </c>
      <c r="D46" s="30" t="s">
        <v>51</v>
      </c>
      <c r="E46" s="40" t="s">
        <v>51</v>
      </c>
      <c r="F46" s="45" t="s">
        <v>51</v>
      </c>
      <c r="G46" s="31" t="s">
        <v>51</v>
      </c>
      <c r="H46" s="203"/>
      <c r="I46" s="84"/>
      <c r="J46" s="156" t="s">
        <v>51</v>
      </c>
      <c r="K46" s="157" t="s">
        <v>51</v>
      </c>
      <c r="L46" s="156" t="s">
        <v>51</v>
      </c>
      <c r="M46" s="157" t="s">
        <v>51</v>
      </c>
      <c r="N46" s="158" t="s">
        <v>51</v>
      </c>
      <c r="O46" s="156" t="s">
        <v>51</v>
      </c>
      <c r="P46" s="159" t="s">
        <v>51</v>
      </c>
      <c r="Q46" s="160" t="s">
        <v>51</v>
      </c>
      <c r="R46" s="160" t="s">
        <v>51</v>
      </c>
      <c r="S46" s="160" t="s">
        <v>51</v>
      </c>
      <c r="T46" s="160" t="s">
        <v>51</v>
      </c>
      <c r="U46" s="161" t="s">
        <v>51</v>
      </c>
    </row>
    <row r="47" spans="1:21" ht="40.5" customHeight="1" thickBot="1">
      <c r="A47" s="492"/>
      <c r="B47" s="436"/>
      <c r="C47" s="247" t="s">
        <v>3</v>
      </c>
      <c r="D47" s="30" t="s">
        <v>51</v>
      </c>
      <c r="E47" s="40" t="s">
        <v>51</v>
      </c>
      <c r="F47" s="45" t="s">
        <v>51</v>
      </c>
      <c r="G47" s="31" t="s">
        <v>51</v>
      </c>
      <c r="H47" s="203"/>
      <c r="I47" s="89"/>
      <c r="J47" s="186" t="s">
        <v>51</v>
      </c>
      <c r="K47" s="187" t="s">
        <v>51</v>
      </c>
      <c r="L47" s="186" t="s">
        <v>51</v>
      </c>
      <c r="M47" s="187" t="s">
        <v>51</v>
      </c>
      <c r="N47" s="188" t="s">
        <v>51</v>
      </c>
      <c r="O47" s="186" t="s">
        <v>51</v>
      </c>
      <c r="P47" s="189" t="s">
        <v>51</v>
      </c>
      <c r="Q47" s="190" t="s">
        <v>51</v>
      </c>
      <c r="R47" s="190" t="s">
        <v>51</v>
      </c>
      <c r="S47" s="190" t="s">
        <v>51</v>
      </c>
      <c r="T47" s="190" t="s">
        <v>51</v>
      </c>
      <c r="U47" s="191" t="s">
        <v>51</v>
      </c>
    </row>
    <row r="48" spans="1:21" ht="37.5" customHeight="1" thickTop="1">
      <c r="A48" s="489">
        <v>17</v>
      </c>
      <c r="B48" s="441" t="s">
        <v>48</v>
      </c>
      <c r="C48" s="260" t="s">
        <v>42</v>
      </c>
      <c r="D48" s="70" t="s">
        <v>51</v>
      </c>
      <c r="E48" s="71" t="s">
        <v>51</v>
      </c>
      <c r="F48" s="72" t="s">
        <v>51</v>
      </c>
      <c r="G48" s="73" t="s">
        <v>51</v>
      </c>
      <c r="H48" s="207">
        <v>33</v>
      </c>
      <c r="I48" s="83">
        <v>128</v>
      </c>
      <c r="J48" s="150" t="s">
        <v>51</v>
      </c>
      <c r="K48" s="151" t="s">
        <v>51</v>
      </c>
      <c r="L48" s="150" t="s">
        <v>51</v>
      </c>
      <c r="M48" s="151" t="s">
        <v>51</v>
      </c>
      <c r="N48" s="152" t="s">
        <v>51</v>
      </c>
      <c r="O48" s="150" t="s">
        <v>51</v>
      </c>
      <c r="P48" s="153" t="s">
        <v>51</v>
      </c>
      <c r="Q48" s="154" t="s">
        <v>51</v>
      </c>
      <c r="R48" s="154" t="s">
        <v>51</v>
      </c>
      <c r="S48" s="154" t="s">
        <v>51</v>
      </c>
      <c r="T48" s="154" t="s">
        <v>51</v>
      </c>
      <c r="U48" s="155" t="s">
        <v>51</v>
      </c>
    </row>
    <row r="49" spans="1:21" ht="35.25" customHeight="1">
      <c r="A49" s="490"/>
      <c r="B49" s="442"/>
      <c r="C49" s="247" t="s">
        <v>43</v>
      </c>
      <c r="D49" s="30" t="s">
        <v>51</v>
      </c>
      <c r="E49" s="40" t="s">
        <v>51</v>
      </c>
      <c r="F49" s="45" t="s">
        <v>51</v>
      </c>
      <c r="G49" s="31" t="s">
        <v>51</v>
      </c>
      <c r="H49" s="203">
        <v>40</v>
      </c>
      <c r="I49" s="84">
        <v>171</v>
      </c>
      <c r="J49" s="156" t="s">
        <v>51</v>
      </c>
      <c r="K49" s="157" t="s">
        <v>51</v>
      </c>
      <c r="L49" s="156" t="s">
        <v>51</v>
      </c>
      <c r="M49" s="157" t="s">
        <v>51</v>
      </c>
      <c r="N49" s="158" t="s">
        <v>51</v>
      </c>
      <c r="O49" s="156" t="s">
        <v>51</v>
      </c>
      <c r="P49" s="159" t="s">
        <v>51</v>
      </c>
      <c r="Q49" s="160" t="s">
        <v>51</v>
      </c>
      <c r="R49" s="160" t="s">
        <v>51</v>
      </c>
      <c r="S49" s="160" t="s">
        <v>51</v>
      </c>
      <c r="T49" s="160" t="s">
        <v>51</v>
      </c>
      <c r="U49" s="161" t="s">
        <v>51</v>
      </c>
    </row>
    <row r="50" spans="1:21" ht="34.5" customHeight="1">
      <c r="A50" s="490"/>
      <c r="B50" s="442"/>
      <c r="C50" s="247" t="s">
        <v>49</v>
      </c>
      <c r="D50" s="30" t="s">
        <v>51</v>
      </c>
      <c r="E50" s="40" t="s">
        <v>51</v>
      </c>
      <c r="F50" s="45" t="s">
        <v>51</v>
      </c>
      <c r="G50" s="31" t="s">
        <v>51</v>
      </c>
      <c r="H50" s="203"/>
      <c r="I50" s="84"/>
      <c r="J50" s="156" t="s">
        <v>51</v>
      </c>
      <c r="K50" s="157" t="s">
        <v>51</v>
      </c>
      <c r="L50" s="156" t="s">
        <v>51</v>
      </c>
      <c r="M50" s="157" t="s">
        <v>51</v>
      </c>
      <c r="N50" s="158" t="s">
        <v>51</v>
      </c>
      <c r="O50" s="156" t="s">
        <v>51</v>
      </c>
      <c r="P50" s="159" t="s">
        <v>51</v>
      </c>
      <c r="Q50" s="160" t="s">
        <v>51</v>
      </c>
      <c r="R50" s="160" t="s">
        <v>51</v>
      </c>
      <c r="S50" s="160" t="s">
        <v>51</v>
      </c>
      <c r="T50" s="160" t="s">
        <v>51</v>
      </c>
      <c r="U50" s="161" t="s">
        <v>51</v>
      </c>
    </row>
    <row r="51" spans="1:21" ht="34.5" customHeight="1" thickBot="1">
      <c r="A51" s="494"/>
      <c r="B51" s="465"/>
      <c r="C51" s="251" t="s">
        <v>50</v>
      </c>
      <c r="D51" s="57" t="s">
        <v>51</v>
      </c>
      <c r="E51" s="58" t="s">
        <v>51</v>
      </c>
      <c r="F51" s="59" t="s">
        <v>51</v>
      </c>
      <c r="G51" s="60" t="s">
        <v>51</v>
      </c>
      <c r="H51" s="200"/>
      <c r="I51" s="85"/>
      <c r="J51" s="162" t="s">
        <v>51</v>
      </c>
      <c r="K51" s="163" t="s">
        <v>51</v>
      </c>
      <c r="L51" s="162" t="s">
        <v>51</v>
      </c>
      <c r="M51" s="163" t="s">
        <v>51</v>
      </c>
      <c r="N51" s="164" t="s">
        <v>51</v>
      </c>
      <c r="O51" s="162" t="s">
        <v>51</v>
      </c>
      <c r="P51" s="165" t="s">
        <v>51</v>
      </c>
      <c r="Q51" s="166" t="s">
        <v>51</v>
      </c>
      <c r="R51" s="166" t="s">
        <v>51</v>
      </c>
      <c r="S51" s="166" t="s">
        <v>51</v>
      </c>
      <c r="T51" s="166" t="s">
        <v>51</v>
      </c>
      <c r="U51" s="167" t="s">
        <v>51</v>
      </c>
    </row>
    <row r="52" spans="1:21" ht="34.5" customHeight="1" thickTop="1">
      <c r="A52" s="489">
        <v>18</v>
      </c>
      <c r="B52" s="441" t="s">
        <v>44</v>
      </c>
      <c r="C52" s="259" t="s">
        <v>121</v>
      </c>
      <c r="D52" s="26" t="s">
        <v>51</v>
      </c>
      <c r="E52" s="54" t="s">
        <v>51</v>
      </c>
      <c r="F52" s="55" t="s">
        <v>51</v>
      </c>
      <c r="G52" s="56" t="s">
        <v>51</v>
      </c>
      <c r="H52" s="198"/>
      <c r="I52" s="83"/>
      <c r="J52" s="150" t="s">
        <v>51</v>
      </c>
      <c r="K52" s="151" t="s">
        <v>51</v>
      </c>
      <c r="L52" s="150" t="s">
        <v>51</v>
      </c>
      <c r="M52" s="151" t="s">
        <v>51</v>
      </c>
      <c r="N52" s="152" t="s">
        <v>51</v>
      </c>
      <c r="O52" s="150" t="s">
        <v>51</v>
      </c>
      <c r="P52" s="153" t="s">
        <v>51</v>
      </c>
      <c r="Q52" s="154" t="s">
        <v>51</v>
      </c>
      <c r="R52" s="154" t="s">
        <v>51</v>
      </c>
      <c r="S52" s="154" t="s">
        <v>51</v>
      </c>
      <c r="T52" s="154" t="s">
        <v>51</v>
      </c>
      <c r="U52" s="155" t="s">
        <v>51</v>
      </c>
    </row>
    <row r="53" spans="1:21" ht="67.5" customHeight="1" thickBot="1">
      <c r="A53" s="457"/>
      <c r="B53" s="456"/>
      <c r="C53" s="276" t="s">
        <v>122</v>
      </c>
      <c r="D53" s="74" t="s">
        <v>51</v>
      </c>
      <c r="E53" s="75" t="s">
        <v>51</v>
      </c>
      <c r="F53" s="76" t="s">
        <v>51</v>
      </c>
      <c r="G53" s="77" t="s">
        <v>51</v>
      </c>
      <c r="H53" s="208"/>
      <c r="I53" s="90"/>
      <c r="J53" s="192" t="s">
        <v>51</v>
      </c>
      <c r="K53" s="193" t="s">
        <v>51</v>
      </c>
      <c r="L53" s="192" t="s">
        <v>51</v>
      </c>
      <c r="M53" s="193" t="s">
        <v>51</v>
      </c>
      <c r="N53" s="194" t="s">
        <v>51</v>
      </c>
      <c r="O53" s="192" t="s">
        <v>51</v>
      </c>
      <c r="P53" s="195" t="s">
        <v>51</v>
      </c>
      <c r="Q53" s="196" t="s">
        <v>51</v>
      </c>
      <c r="R53" s="196" t="s">
        <v>51</v>
      </c>
      <c r="S53" s="196" t="s">
        <v>51</v>
      </c>
      <c r="T53" s="196" t="s">
        <v>51</v>
      </c>
      <c r="U53" s="197" t="s">
        <v>51</v>
      </c>
    </row>
    <row r="54" spans="1:21" ht="45.75" customHeight="1" thickTop="1">
      <c r="A54" s="489">
        <v>19</v>
      </c>
      <c r="B54" s="441" t="s">
        <v>116</v>
      </c>
      <c r="C54" s="308" t="s">
        <v>114</v>
      </c>
      <c r="D54" s="26" t="s">
        <v>51</v>
      </c>
      <c r="E54" s="55" t="s">
        <v>51</v>
      </c>
      <c r="F54" s="55" t="s">
        <v>51</v>
      </c>
      <c r="G54" s="300" t="s">
        <v>51</v>
      </c>
      <c r="H54" s="198"/>
      <c r="I54" s="302"/>
      <c r="J54" s="153" t="s">
        <v>51</v>
      </c>
      <c r="K54" s="304" t="s">
        <v>51</v>
      </c>
      <c r="L54" s="150" t="s">
        <v>51</v>
      </c>
      <c r="M54" s="151" t="s">
        <v>51</v>
      </c>
      <c r="N54" s="306" t="s">
        <v>51</v>
      </c>
      <c r="O54" s="150" t="s">
        <v>51</v>
      </c>
      <c r="P54" s="154" t="s">
        <v>51</v>
      </c>
      <c r="Q54" s="154" t="s">
        <v>51</v>
      </c>
      <c r="R54" s="154" t="s">
        <v>51</v>
      </c>
      <c r="S54" s="154" t="s">
        <v>51</v>
      </c>
      <c r="T54" s="154" t="s">
        <v>51</v>
      </c>
      <c r="U54" s="151" t="s">
        <v>51</v>
      </c>
    </row>
    <row r="55" spans="1:21" ht="42" customHeight="1" thickBot="1">
      <c r="A55" s="457"/>
      <c r="B55" s="456"/>
      <c r="C55" s="309" t="s">
        <v>115</v>
      </c>
      <c r="D55" s="57" t="s">
        <v>51</v>
      </c>
      <c r="E55" s="59" t="s">
        <v>51</v>
      </c>
      <c r="F55" s="59" t="s">
        <v>51</v>
      </c>
      <c r="G55" s="301" t="s">
        <v>51</v>
      </c>
      <c r="H55" s="200"/>
      <c r="I55" s="303"/>
      <c r="J55" s="165" t="s">
        <v>51</v>
      </c>
      <c r="K55" s="305" t="s">
        <v>51</v>
      </c>
      <c r="L55" s="162" t="s">
        <v>51</v>
      </c>
      <c r="M55" s="163" t="s">
        <v>51</v>
      </c>
      <c r="N55" s="307" t="s">
        <v>51</v>
      </c>
      <c r="O55" s="162" t="s">
        <v>51</v>
      </c>
      <c r="P55" s="166" t="s">
        <v>51</v>
      </c>
      <c r="Q55" s="166" t="s">
        <v>51</v>
      </c>
      <c r="R55" s="166" t="s">
        <v>51</v>
      </c>
      <c r="S55" s="166" t="s">
        <v>51</v>
      </c>
      <c r="T55" s="166" t="s">
        <v>51</v>
      </c>
      <c r="U55" s="163" t="s">
        <v>51</v>
      </c>
    </row>
    <row r="56" spans="1:21" ht="54.75" customHeight="1" thickBot="1" thickTop="1">
      <c r="A56" s="275">
        <v>20</v>
      </c>
      <c r="B56" s="262" t="s">
        <v>11</v>
      </c>
      <c r="C56" s="276" t="s">
        <v>12</v>
      </c>
      <c r="D56" s="74" t="s">
        <v>51</v>
      </c>
      <c r="E56" s="75" t="s">
        <v>51</v>
      </c>
      <c r="F56" s="76" t="s">
        <v>51</v>
      </c>
      <c r="G56" s="77" t="s">
        <v>51</v>
      </c>
      <c r="H56" s="208"/>
      <c r="I56" s="90"/>
      <c r="J56" s="192" t="s">
        <v>51</v>
      </c>
      <c r="K56" s="193" t="s">
        <v>51</v>
      </c>
      <c r="L56" s="192" t="s">
        <v>51</v>
      </c>
      <c r="M56" s="193" t="s">
        <v>51</v>
      </c>
      <c r="N56" s="194" t="s">
        <v>51</v>
      </c>
      <c r="O56" s="192" t="s">
        <v>51</v>
      </c>
      <c r="P56" s="195" t="s">
        <v>51</v>
      </c>
      <c r="Q56" s="196" t="s">
        <v>51</v>
      </c>
      <c r="R56" s="196" t="s">
        <v>51</v>
      </c>
      <c r="S56" s="196" t="s">
        <v>51</v>
      </c>
      <c r="T56" s="196" t="s">
        <v>51</v>
      </c>
      <c r="U56" s="197" t="s">
        <v>51</v>
      </c>
    </row>
    <row r="57" spans="1:21" ht="53.25" customHeight="1" thickBot="1" thickTop="1">
      <c r="A57" s="295">
        <v>21</v>
      </c>
      <c r="B57" s="458" t="s">
        <v>123</v>
      </c>
      <c r="C57" s="459"/>
      <c r="D57" s="61" t="s">
        <v>51</v>
      </c>
      <c r="E57" s="63" t="s">
        <v>51</v>
      </c>
      <c r="F57" s="63" t="s">
        <v>51</v>
      </c>
      <c r="G57" s="332" t="s">
        <v>51</v>
      </c>
      <c r="H57" s="202"/>
      <c r="I57" s="333"/>
      <c r="J57" s="174" t="s">
        <v>51</v>
      </c>
      <c r="K57" s="175" t="s">
        <v>51</v>
      </c>
      <c r="L57" s="174" t="s">
        <v>51</v>
      </c>
      <c r="M57" s="175" t="s">
        <v>51</v>
      </c>
      <c r="N57" s="176" t="s">
        <v>51</v>
      </c>
      <c r="O57" s="174" t="s">
        <v>51</v>
      </c>
      <c r="P57" s="178" t="s">
        <v>51</v>
      </c>
      <c r="Q57" s="178" t="s">
        <v>51</v>
      </c>
      <c r="R57" s="178" t="s">
        <v>51</v>
      </c>
      <c r="S57" s="178" t="s">
        <v>51</v>
      </c>
      <c r="T57" s="178" t="s">
        <v>51</v>
      </c>
      <c r="U57" s="175" t="s">
        <v>51</v>
      </c>
    </row>
    <row r="58" spans="1:21" ht="34.5" customHeight="1" thickBot="1" thickTop="1">
      <c r="A58" s="310">
        <v>22</v>
      </c>
      <c r="B58" s="474" t="s">
        <v>24</v>
      </c>
      <c r="C58" s="475"/>
      <c r="D58" s="79">
        <v>658</v>
      </c>
      <c r="E58" s="211">
        <v>1344.7</v>
      </c>
      <c r="F58" s="81">
        <v>293</v>
      </c>
      <c r="G58" s="91">
        <v>587.6</v>
      </c>
      <c r="H58" s="209">
        <f>SUM(H12:H57)</f>
        <v>389</v>
      </c>
      <c r="I58" s="210">
        <f>SUM(I12:I57)</f>
        <v>553.1</v>
      </c>
      <c r="J58" s="79">
        <v>340</v>
      </c>
      <c r="K58" s="91">
        <v>569.2</v>
      </c>
      <c r="L58" s="209">
        <f>D58+H58-J58</f>
        <v>707</v>
      </c>
      <c r="M58" s="286">
        <f>E58+I58-K58</f>
        <v>1328.6000000000001</v>
      </c>
      <c r="N58" s="287">
        <f>K58*100/(E58+I58)</f>
        <v>29.99262303720097</v>
      </c>
      <c r="O58" s="79">
        <v>308</v>
      </c>
      <c r="P58" s="80">
        <v>201</v>
      </c>
      <c r="Q58" s="81">
        <v>102</v>
      </c>
      <c r="R58" s="92">
        <v>494.6</v>
      </c>
      <c r="S58" s="81">
        <v>0</v>
      </c>
      <c r="T58" s="81">
        <v>5</v>
      </c>
      <c r="U58" s="82">
        <v>54</v>
      </c>
    </row>
    <row r="59" ht="12.75" customHeight="1" thickTop="1"/>
    <row r="60" spans="1:21" ht="18" customHeight="1">
      <c r="A60" s="1"/>
      <c r="B60" s="493" t="s">
        <v>66</v>
      </c>
      <c r="C60" s="493"/>
      <c r="D60" s="22"/>
      <c r="E60" s="22"/>
      <c r="F60" s="22"/>
      <c r="G60" s="467" t="s">
        <v>125</v>
      </c>
      <c r="H60" s="467"/>
      <c r="I60" s="467"/>
      <c r="J60" s="467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8" customHeight="1">
      <c r="A61" s="15"/>
      <c r="B61" s="493"/>
      <c r="C61" s="493"/>
      <c r="D61" s="22"/>
      <c r="E61" s="22"/>
      <c r="F61" s="22"/>
      <c r="G61" s="467"/>
      <c r="H61" s="467"/>
      <c r="I61" s="467"/>
      <c r="J61" s="467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8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21" customHeight="1">
      <c r="A63" s="1"/>
      <c r="B63" s="240" t="s">
        <v>126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21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8" ht="18.75">
      <c r="B66" s="460"/>
      <c r="C66" s="461"/>
      <c r="D66" s="16"/>
      <c r="E66" s="16"/>
      <c r="F66" s="16"/>
      <c r="G66" s="16"/>
      <c r="H66" s="16"/>
    </row>
  </sheetData>
  <sheetProtection selectLockedCells="1" sort="0" autoFilter="0" pivotTables="0"/>
  <mergeCells count="54">
    <mergeCell ref="G60:J61"/>
    <mergeCell ref="B57:C57"/>
    <mergeCell ref="J5:K5"/>
    <mergeCell ref="J6:J10"/>
    <mergeCell ref="K6:K10"/>
    <mergeCell ref="A30:A32"/>
    <mergeCell ref="B30:B32"/>
    <mergeCell ref="A28:A29"/>
    <mergeCell ref="A25:A27"/>
    <mergeCell ref="B52:B53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U8:U10"/>
    <mergeCell ref="T8:T10"/>
    <mergeCell ref="B11:C11"/>
    <mergeCell ref="D7:D10"/>
    <mergeCell ref="Q8:S9"/>
    <mergeCell ref="Q6:U7"/>
    <mergeCell ref="D6:E6"/>
    <mergeCell ref="F6:G7"/>
    <mergeCell ref="A34:A35"/>
    <mergeCell ref="B34:B35"/>
    <mergeCell ref="A52:A53"/>
    <mergeCell ref="B43:B44"/>
    <mergeCell ref="A43:A44"/>
    <mergeCell ref="A12:A21"/>
    <mergeCell ref="B12:B21"/>
    <mergeCell ref="B66:C66"/>
    <mergeCell ref="A54:A55"/>
    <mergeCell ref="A45:A47"/>
    <mergeCell ref="B45:B47"/>
    <mergeCell ref="B25:B27"/>
    <mergeCell ref="F8:F10"/>
    <mergeCell ref="B60:C61"/>
    <mergeCell ref="B28:B29"/>
    <mergeCell ref="A48:A51"/>
    <mergeCell ref="B48:B51"/>
    <mergeCell ref="P6:P10"/>
    <mergeCell ref="G8:G10"/>
    <mergeCell ref="B58:C58"/>
    <mergeCell ref="N5:N10"/>
    <mergeCell ref="O6:O10"/>
    <mergeCell ref="B38:B40"/>
    <mergeCell ref="B54:B55"/>
    <mergeCell ref="I6:I10"/>
    <mergeCell ref="O5:U5"/>
    <mergeCell ref="E7:E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3" max="21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kisel_nv</cp:lastModifiedBy>
  <cp:lastPrinted>2020-07-02T06:41:37Z</cp:lastPrinted>
  <dcterms:created xsi:type="dcterms:W3CDTF">2011-11-14T13:38:34Z</dcterms:created>
  <dcterms:modified xsi:type="dcterms:W3CDTF">2020-07-02T06:41:44Z</dcterms:modified>
  <cp:category/>
  <cp:version/>
  <cp:contentType/>
  <cp:contentStatus/>
</cp:coreProperties>
</file>