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8850" tabRatio="614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'Лист1'!$A$1:$L$221</definedName>
  </definedNames>
  <calcPr fullCalcOnLoad="1"/>
</workbook>
</file>

<file path=xl/sharedStrings.xml><?xml version="1.0" encoding="utf-8"?>
<sst xmlns="http://schemas.openxmlformats.org/spreadsheetml/2006/main" count="589" uniqueCount="271">
  <si>
    <t>№ п/п</t>
  </si>
  <si>
    <t>федеральный бюджет</t>
  </si>
  <si>
    <t>местный бюджет</t>
  </si>
  <si>
    <t>X</t>
  </si>
  <si>
    <t>областной бюджет</t>
  </si>
  <si>
    <t>Ответственный  исполнитель, соисполнитель, участник (должность/ФИО)</t>
  </si>
  <si>
    <t>Подпрограмма 1. «Развитие общего образования»</t>
  </si>
  <si>
    <t xml:space="preserve">Начальник Управления образования г.Волгодонска </t>
  </si>
  <si>
    <t>Т.А. Самсонюк</t>
  </si>
  <si>
    <t>Х</t>
  </si>
  <si>
    <t>2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</si>
  <si>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</si>
  <si>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</si>
  <si>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</si>
  <si>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</si>
  <si>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</si>
  <si>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</si>
  <si>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</si>
  <si>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</si>
  <si>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</si>
  <si>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</si>
  <si>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</si>
  <si>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</si>
  <si>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</si>
  <si>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Подпрограмма 2. «Развитие дополнительного образования детей»</t>
  </si>
  <si>
    <t>Подпрограмма 3. «Охрана семьи и детства, другие вопросы в сфере образования»</t>
  </si>
  <si>
    <t>Подпрограмма 4. «Обеспечение реализации муниципальной программы»</t>
  </si>
  <si>
    <t xml:space="preserve">Итого по муниципальной программе </t>
  </si>
  <si>
    <t>Л.А.Мисник,                               начальник отдела координации и контроля  материально-технического обеспечения образовательных учреждений</t>
  </si>
  <si>
    <t>И.И.Юдина,                                            заместитель начальника Управления образования г.Волгодонска,                                           Г.А.Прудкова,                                                                                   начальник отдела дополнительного образования и информационно-методического сопровождения образовательных учреждений,                                              С.А.Калмыкова,                              начальник отдела бухгалтерского учета - главный бухгалтер</t>
  </si>
  <si>
    <t>И.И.Юдина,                              заместитель начальника Управления образования г.Волгодонска,                         В.В.Федорчук,                            начальник отдела опеки и попечительства,                          С.А.Калмыкова,                          начальник отдела бухгалтерского учета - главный бухгалтер</t>
  </si>
  <si>
    <t>И.И.Юдина,                          заместитель начальника Управления образования г.Волгодонска,                                 В.В.Федорчук,                          начальник отдела опеки и попечительства,                             С.А.Калмыкова,                             начальник отдела бухгалтерского учета - главный бухгалтер</t>
  </si>
  <si>
    <t>И.И.Юдина,                                       заместитель начальника Управления образования г.Волгодонска,                                                                         В.В.Федорчук,                              начальник отдела опеки и попечительства</t>
  </si>
  <si>
    <t>И.И.Юдина,                              заместитель начальника Управления образования г.Волгодонска,                                           С.Г.Тихомирова,                                     начальник отдела кадрового и организационно-правового обеспечения</t>
  </si>
  <si>
    <t>И.И.Юдина,                              заместитель начальника Управления образования г.Волгодонска,                                    Г.А.Прудкова,                                                  начальник отдела дополнительного образования и информационно-методического сопровождения образовательных учреждений,                                              С.А.Калмыкова,                                  начальник отдела бухгалтерского учета - главный бухгалтер</t>
  </si>
  <si>
    <t>И.И.Юдина,                                              заместитель начальника Управления образования г.Волгодонска,                                              Т.И.Мололкина,                                      начальник общего отдела,                                            С.А.Калмыкова,                            начальник отдела бухгалтерского учета - главный бухгалтер</t>
  </si>
  <si>
    <t>10</t>
  </si>
  <si>
    <t>И.И.Юдина,                          заместитель начальника Управления образования г.Волгодонска,                     В.В.Федорчук,                                             начальник отдела опеки и попечительства,                               С.А.Калмыкова,                      начальник отдела бухгалтерского учета - главный бухгалтер</t>
  </si>
  <si>
    <t>23</t>
  </si>
  <si>
    <t>24</t>
  </si>
  <si>
    <t>И.И.Юдина                              заместитель начальника Управления образования г.Волгодонска               И.В.Ларионова                                    ведущий специалист общего отдела Управления образования г.Волгодонска,                               руководители дошкольных образовательных учреждений г.Волгодонска</t>
  </si>
  <si>
    <t>Л.А.Мисник                                начальник отдела координации и контроля материально- технического обеспечения образовательных учреждений, С.А.Калмыкова,                                начальник отдела бухгалтерского учета - главный бухгалтер,                руководители дошкольных образовательных учреждений г.Волгодонска</t>
  </si>
  <si>
    <t>И.И.Юдина,                             заместитель начальника Управления образования г.Волгодонска,               Е.Г.Комлева,                         заместитель начальника Управления образования г.Волгодонска,                     Т.И.Мололкина,                         начальник общего отдела, Г.А.Прудкова,                             начальник отдела дополнительного образования и информационно-методического сопровождения образовательных учреждений,                                руководители общеобразовательных учреждений г.Волгодонска</t>
  </si>
  <si>
    <t>С.А.Калмыкова,                                                           начальник отдела бухгалтерского учета - главный бухгалтер, Л.А.Мисник,                                начальник отдела координации и контроля  материально-технического обеспечения образовательных учреждений, руководители общеобразовательных учреждений г.Волгодонска</t>
  </si>
  <si>
    <t>Л.А.Мисник, начальник отдела координации и контроля  материально-технического обеспечения образовательных учреждений, А.В.Мокрова, ведущий инженер,                  руководители дошкольных образовательных учреждений г.Волгодонска</t>
  </si>
  <si>
    <t>Л.А.Мисник,                              начальник отдела координации и контроля  материально-технического обеспечения образовательных учреждений, А.В.Мокрова,                                ведущий инженер,                       руководители общеобразовательных учреждений г.Волгодонска</t>
  </si>
  <si>
    <t>И.И.Юдина,                              заместитель начальника Управления образования г.Волгодонска,               Е.Г.Комлева,                          заместитель начальника Управления образования г.Волгодонска,                     Т.И.Мололкина,                         начальник общего отдела, Г.А.Прудкова,                             начальник отдела дополнительного образования и информационно-методического сопровождения образовательных учреждений,                         руководители общеобразовательных учреждений г.Волгодонска</t>
  </si>
  <si>
    <t>И.И.Юдина,                           заместитель начальника Управления образования г.Волгодонска,                Г.А.Прудкова,                        начальник отдела дополнительного образования и информационно- методического сопровождения образовательных учреждений,                          руководители общеобразовательных учреждений г.Волгодонска</t>
  </si>
  <si>
    <t xml:space="preserve">И.И.Юдина                              заместитель начальника Управления образования г.Волгодонска,                                 Л.А.Мисник,                           начальник отдела координации и контроля  материально-технического обеспечения образовательных учреждений, А.А. Быстрова                                                      ведущий инженер,                                руководители  общеобразовательных учреждений </t>
  </si>
  <si>
    <t>Л.А.Мисник,                          начальник отдела координации и контроля  материально-технического обеспечения образовательных учреждений,          А.А. Быстрова                                                      ведущий инженер</t>
  </si>
  <si>
    <t>И.И.Юдина,                           заместитель начальника Управления образования г.Волгодонска,                Г.А.Прудкова,                         начальник отдела дополнительного образования и информационно- методического сопровождения образовательных учреждений,                             руководители учреждений дополнительного образования</t>
  </si>
  <si>
    <t xml:space="preserve">С.А.Калмыкова,                         начальник отдела бухгалтерского учета - главный бухгалтер, Л.А.Мисник,                           начальник отдела координации и контроля  материально-технического обеспечения образовательных учреждений,             руководители учреждений дополнительного образования детей </t>
  </si>
  <si>
    <t xml:space="preserve">И.И.Юдина,                        заместитель начальника Управления образования г.Волгодонска,                   Г.А.Прудкова,                                                                   начальник отдела дополнительного образования и информационно-методического сопровождения образовательных учреждений,                                  руководители учреждений дополнительного образования детей </t>
  </si>
  <si>
    <t xml:space="preserve">Л.А.Мисник,                              начальник отдела координации и контроля  материально-технического обеспечения образовательных учреждений,       руководители учреждений дополнительного образования детей </t>
  </si>
  <si>
    <t xml:space="preserve">И.И.Юдина,                           заместитель начальника Управления образования г.Волгодонска,                Г.А.Прудкова,                         начальник отдела дополнительного образования и информационно- методического сопровождения образовательных учреждений,                                       руководители учреждений дополнительного образования детей </t>
  </si>
  <si>
    <t xml:space="preserve">И.И.Юдина,                             заместитель начальника Управления образования г.Волгодонска,                         Г.А.Прудкова,                               начальник отдела дополнительного образования и информационно-методического сопровождения образовательных учреждений              </t>
  </si>
  <si>
    <t>И.И.Юдина,                             заместитель начальника Управления образования г.Волгодонска,                                С.А.Калмыкова,                            начальник отдела бухгалтерского учета - главный бухгалтер,                                              Г.А.Прудкова,                          начальник отдела дополнительного образования и информационно-методического сопровождения образовательных учреждений,                                       Г.Н. Мельничук,                               руководитель МБУ ЦППМСП "Гармония" г.Волгодонска</t>
  </si>
  <si>
    <t>С.А.Калмыкова,                                    начальник отдела бухгалтерского учета - главный бухгалтер</t>
  </si>
  <si>
    <t>И.И.Юдина,                         заместитель начальника Управления образования г.Волгодонска,                             Г.А.Прудкова,                               начальник отдела дополнительного образования и информационно-методического сопровождения образовательных учреждений,                                   руководители дошкольных образовательных учреждений г.Волгодонска</t>
  </si>
  <si>
    <t>И.И.Юдина,                         заместитель начальника Управления образования г.Волгодонска,                             Г.А.Прудкова,                               начальник отдела дополнительного образования и информационно-методического сопровождения образовательных учреждений,                                   руководители общеобразовательных учреждений г.Волгодонска</t>
  </si>
  <si>
    <t>Л.А.Мисник,                                 начальник отдела координации и контроля  материально-технического обеспечения образовательных учреждений, И.А. Панкова                              ведущий инженер - энергетик,                 руководители дошкольных и общеобразовательных учреждений г.Волгодонска,                              руководители дошкольных образовательных учреждений</t>
  </si>
  <si>
    <t>Л.А.Мисник,                                 начальник отдела координации и контроля  материально-технического обеспечения образовательных учреждений, И.А. Панкова                              ведущий инженер - энергетик,                 руководители дошкольных и общеобразовательных учреждений г.Волгодонска,                           руководители общеобразовательных учреждений</t>
  </si>
  <si>
    <t>И.И.Юдина,                          заместитель начальника Управления образования г.Волгодонска,                Г.А.Прудкова,                         начальник отдела дополнительного образования и информационно- методического сопровождения образовательных учреждений,                      С.А.Калмыкова,                        начальник отдела бухгалтерского учета - главный бухгалтер,                     Л.А.Мисник,                          начальник отдела координации и контроля  материально-технического обеспечения образовательных учреждений,          А.В. Мокрова,                                                    ведущий инженер,                           руководители общеобразовательных учреждений</t>
  </si>
  <si>
    <t>Начальник Управления образования г.Волгодонска Т.А.Самсонюк</t>
  </si>
  <si>
    <t>Е.Г.Комлева                              заместитель начальника Управления образования г.Волгодонска                                                       Т.И. Мололкина                                 начальник общего отдела Управления образования г.Волгодонска,                               руководители общеобразовательных учреждений г.Волгодонска</t>
  </si>
  <si>
    <t>И.И.Юдина,                           заместитель начальника Управления образования г.Волгодонска,                               Г.А.Прудкова, начальник отдела дополнительного образования и информационно- методического сопровождения образовательных учреждений,                             руководители учреждений дополнительного образования</t>
  </si>
  <si>
    <t>И.И.Юдина,                              заместитель начальника Управления образования г.Волгодонска,           Г.А.Прудкова,                                                  начальник отдела дополнительного  образования и информационно-методического сопровождения образовательных учреждений</t>
  </si>
  <si>
    <t>И.И.Юдина,                           заместитель начальника Управления образования г.Волгодонска,                        Л.А.Мисник,                           начальник отдела координации и контроля  материально-технического обеспечения образовательных учреждений</t>
  </si>
  <si>
    <t>25</t>
  </si>
  <si>
    <t>26</t>
  </si>
  <si>
    <t>27</t>
  </si>
  <si>
    <t>28</t>
  </si>
  <si>
    <t>29</t>
  </si>
  <si>
    <t>30</t>
  </si>
  <si>
    <t>И.И.Юдина,                           заместитель начальника Управления образования г.Волгодонска,                Г.А.Прудкова,                           начальник отдела дополнительного образования и информационно- методического сопровождения образовательных учреждений,                    Л.А.Мисник,                          начальник отдела координации и контроля  материально-технического обеспечения образовательных учреждений,          Е.В. Балабаева                                                     ведущий инженер,                           руководители общеобразовательных учреждений</t>
  </si>
  <si>
    <t>И.И.Юдина                              заместитель начальника Управления образования г.Волгодонска,                                 Л.А.Мисник,                           начальник отдела координации и контроля  материально-технического обеспечения образовательных учреждений,  А.А. Быстрова,                                   ведущий инженер,                                             руководители учреждений дополнительного образования детей</t>
  </si>
  <si>
    <t>31</t>
  </si>
  <si>
    <t>И.И.Юдина,                           заместитель начальника Управления образования г.Волгодонска,                          Л.А.Мисник,                                 начальник отдела координации и контроля  материально-технического обеспечения образовательных учреждений, руководитель МБОУ "Лицей №16" г.Волгодонска</t>
  </si>
  <si>
    <t>И.И.Юдина,                           заместитель начальника Управления образования г.Волгодонска,                          Л.А.Мисник,                                 начальник отдела координации и контроля  материально-технического обеспечения образовательных учреждений, руководитель МБДОУ ДС "Голубые дорожки" г.Волгодонска</t>
  </si>
  <si>
    <t>32</t>
  </si>
  <si>
    <t>33</t>
  </si>
  <si>
    <t>обеспечение сохранности зданий и сооружений</t>
  </si>
  <si>
    <t>И.И.Юдина,                           заместитель начальника Управления образования г.Волгодонска,                                                    Н.Н. Панова,                                                   начальник отдела по организации закупок,                                        Л.В. Рязанкина,                                   руководитель МБУДО "Станция юных техников" г.Волгодонска</t>
  </si>
  <si>
    <t>ОТЧЕТ</t>
  </si>
  <si>
    <t>Наименование и номер</t>
  </si>
  <si>
    <t>Результат реализации  (краткое описание)</t>
  </si>
  <si>
    <t>Фактическая дата начала реализации</t>
  </si>
  <si>
    <t>Источник финансирования</t>
  </si>
  <si>
    <t xml:space="preserve">предусмотрено муниципальной программой </t>
  </si>
  <si>
    <t>предусмотрено сводной бюджетной росписью</t>
  </si>
  <si>
    <t>Объемы неосвоенных средств и причины их неосвоения</t>
  </si>
  <si>
    <t>Расходы бюджета на реализацию муниципальной программы, тыс.руб.</t>
  </si>
  <si>
    <t>кассовый расход на отчетную дату</t>
  </si>
  <si>
    <t>Таблица 10</t>
  </si>
  <si>
    <t>Фактическая дата окончания реализации, наступление контрольного события</t>
  </si>
  <si>
    <t>31.12.2020</t>
  </si>
  <si>
    <t>31.12.2020 (по мере необходимости)</t>
  </si>
  <si>
    <t xml:space="preserve">Проведены и оплачены ежемесячные работы по обслуживанию систем автоматической пожарной сигнализации  и оповещения с передачей сигнала на пульт "01" </t>
  </si>
  <si>
    <t>Проведена оплата ежемесячных платежей по содержанию, начисления и выплата заработной платы работников МБУ ЦПП МСП "Гармония" г.Волгодонска. Ведущих работу с детьми, оставшихся без попечения родителей, переданных на воспитание в семьи граждан Российской Федерации,  обеспечивающих своевременное включение в сводный список детей-сирот и детей, оставшихся без попечения родителей, нуждающихся в получения жилья, проводящих психолого-педагогическую  и медико-социальную помощь.</t>
  </si>
  <si>
    <t>Произведена выплата заработной платы с начислениями отдела опеки и попечительства в соответствии со штатной численностью</t>
  </si>
  <si>
    <t>Обеспечено по фактической потребности  подопечных детей в одежде, продуктах питания, организации досуга</t>
  </si>
  <si>
    <t xml:space="preserve">Обеспечено по фактической потребности количества детей-сирот, обучающихся в муниципальных общеобразовательных учреждениях, бесплатным проездом в городском транспорте </t>
  </si>
  <si>
    <t>Предоставлена выплата усыновителям, опекунам, приемным родителям при приеме ребенка в семью за счет средств федерального бюджета по фактической потребности, устройства детей, лишенных родительского попечения, в семью.</t>
  </si>
  <si>
    <t>Предоставлена выплата единовременного пособия за счет средств областного бюджета усыновителям.по фактической потребности.количества детей лишенных родительского попечения устоенных в семью.</t>
  </si>
  <si>
    <t>Произведено обеспечение основными потребностями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</si>
  <si>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 xml:space="preserve">Проведено и оплачено обучение   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</si>
  <si>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Проведены и оплачены начисления по мероприятиям с одаренными и талантливыми детьми, обучающимся в общеобразовательных учреждениях, охваченных мероприятиями программ (проекта) системы выявления и поддержки одаренных детей и талантливой молодежи</t>
  </si>
  <si>
    <t>31.12.2020 (по отдельному графику)</t>
  </si>
  <si>
    <t>Произведены выплаты по фактическим начислениям на создание условий для реализации подпрограммы (транспортные расходы детей сирот, содержание детей-сирот достигших 18 лет и продолжающих обучение, содержание детей-сирот в семьях опекунов, единовременные выплаты при всех формах усыновления)</t>
  </si>
  <si>
    <t xml:space="preserve">Проведены и оплачены ежемесячные работы по обслуживанию систем автоматической пожарной сигнализации  и оповещения с передачей сигнала на пульт "01" Оплачено обучение ответственных лиц за пожарную безопасность по пожарному минимуму  </t>
  </si>
  <si>
    <t>01.01.2020</t>
  </si>
  <si>
    <t>Включение работников Управления образования г.Волгодонска в программы повышения квалификации</t>
  </si>
  <si>
    <t>дду-обучение</t>
  </si>
  <si>
    <t>дду-питание-обучение-пожарка</t>
  </si>
  <si>
    <t>школы-обучение</t>
  </si>
  <si>
    <t>школы-питание-обучение-пожарка</t>
  </si>
  <si>
    <t>доп-обучение-пожарка</t>
  </si>
  <si>
    <t>уо</t>
  </si>
  <si>
    <t>Произведена выплата  компенсации части родительской платы за содержание ребенка в дошкольных образовательных учреждениях по фактически представленным квитанциям об оплате за содержание ребенка в детском дошкольном учреждении.</t>
  </si>
  <si>
    <t>Обеспечены государственные гарантии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</si>
  <si>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В соответствии с федеральным проектом «Цифровая инфраструктура» национальной программы «Цифровая экономика Российской Федерации» реализуется проект по подключению к высокоскоростной сети Интернет социально значимых объектов. В рамках реализации проекта АО «ТрансТелеКом» начал работу по установке оборудования, необходимого для подключения школ к высокоскоростному интернету. В настоящее время  в 15 общеобразовательных учреждениях ПАО «Ростелеком» подключен высокоскоростной интернет. </t>
  </si>
  <si>
    <t>Обеспечена жизнедеятельность образовательных организаций, произведена оплата потребленных коммунальных услуг</t>
  </si>
  <si>
    <t>Для организации питания в образовательных организациях  заключены договоры на поставку продуктов питания, произведена оплата за фактически полученные продукты</t>
  </si>
  <si>
    <t>В результате устройства нового ограждения территории МБОУ "Лицей №24" г.Волгодонска обеспечены безопасные условия пребывания.</t>
  </si>
  <si>
    <t>Разработка проектно - сметной документации  на капитальный ремонт здания по ул.Ленина, д.70 позволит начать проведение мероприятий по капитальному ремонту и возврату в сеть дошкольных учреждений указанного здания.</t>
  </si>
  <si>
    <t>В результате устройства нового ограждения территории  обеспечены безопасные условия пребывания.</t>
  </si>
  <si>
    <t xml:space="preserve">Строительство общеобразовательной школы на 600 мест позволит решить вопрос ликвидации второй смены в общеобразовательных учреждениях города Волгодонска. </t>
  </si>
  <si>
    <t>Выплата премии главы Администрации города Волгодонска победителям Городского профессионального конкурса «Педагог года» за распространение передового опыта и развития творческой деятельности педагогических работников муниципальных образовательных учреждений по обновлению содержания образования и улучшению качества работы с учетом Федерального закона Российской Федерации «Об образовании в Российской Федерации», федеральных государственных образовательных стандартов дошкольного, начального и основного общего образования не произведена. Победители конкурса не определены, в связи с введением ограничительных мероприятий.</t>
  </si>
  <si>
    <t>Произведено обучение навыкам общения с детьми-сиротами, адекватного восприятия их поведения.кандидатов в усыновители, опекуны, приемные родители. Для уменьшения количества отказов опекунов (попечителей) от подопечных детей.</t>
  </si>
  <si>
    <t>Обеспечение основными потребностями  приемных детей одеждой, продуктами питания, организацией досуга в приемных семьях по фактической потребности количества детей лишенных родительского попечения.</t>
  </si>
  <si>
    <t>31.12.2020г.</t>
  </si>
  <si>
    <t xml:space="preserve">    заведующий хозяйством Управления образования г.Волгодонска</t>
  </si>
  <si>
    <t>заведующий хозяйством Управления образования г.Волгодонска</t>
  </si>
  <si>
    <t>01.01.2020г.</t>
  </si>
  <si>
    <t>03.02.2020г.</t>
  </si>
  <si>
    <t>31.10.2020г.</t>
  </si>
  <si>
    <t>Начальник Управления образования</t>
  </si>
  <si>
    <t xml:space="preserve">Управления образования г.Волгодонска  </t>
  </si>
  <si>
    <t>Главный бухгалтер</t>
  </si>
  <si>
    <t>С.А. Калмыкова</t>
  </si>
  <si>
    <t>Осуществление авторского надзора за строительством позволит контролировать выполнение работ в соответствии с проектной документацией.</t>
  </si>
  <si>
    <t>Реализация муниципальной программы обеспечена.</t>
  </si>
  <si>
    <t>1</t>
  </si>
  <si>
    <t>3</t>
  </si>
  <si>
    <t>Гос. Гарантии реализации прав на получение общедоступного и бесплатного образования обеспечены. Произведена оплата по обеспечению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</si>
  <si>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Оплачены расходы на организацию отдыха детей в каникулярное время( расходы на продукты питания по получению бесплатного питания детьми в лагерях с дневным пребыванием). Количество детей, которым предоставлена услуга- 400 чел.</t>
  </si>
  <si>
    <t xml:space="preserve"> 31.12.2020</t>
  </si>
  <si>
    <t>18</t>
  </si>
  <si>
    <t>19</t>
  </si>
  <si>
    <t>20</t>
  </si>
  <si>
    <t>21</t>
  </si>
  <si>
    <t>22</t>
  </si>
  <si>
    <t>об исполнении плана реализации муниципальной программы города Волгодонска "Развитие образования в городе Волгодонске" за отчётный период 9 месяцев 2020 года</t>
  </si>
  <si>
    <t>Н.Н. Панова,                                начальник отдела по организации закупок</t>
  </si>
  <si>
    <t>И.И.Юдина,                           заместитель начальника Управления образования г.Волгодонска,                           Л.А.Мисник,                                           начальник отдела координации и контроля  материально-технического обеспечения образовательных учреждений,                        А.В.Мокрова, ведущий инженер,                  руководители дошкольных образовательных учреждений г.Волгодонска</t>
  </si>
  <si>
    <t>И.И.Юдина,                           заместитель начальника Управления образования г.Волгодонска,                               Н.Н. Панова, начальник отдела по организации закупок</t>
  </si>
  <si>
    <t>34</t>
  </si>
  <si>
    <t>35</t>
  </si>
  <si>
    <t>36</t>
  </si>
  <si>
    <t>37</t>
  </si>
  <si>
    <t>67</t>
  </si>
  <si>
    <t>68</t>
  </si>
  <si>
    <t>69</t>
  </si>
  <si>
    <t>643 р-ние</t>
  </si>
  <si>
    <t>отчет л.д.</t>
  </si>
  <si>
    <t xml:space="preserve"> С целью подготовки общеобразовательных организаций к проведению экзаменов и итоговой аттестации приобретены перчатки, маски, антисептические средства, приборы для измерения температуры, приборы для обеззараживания воздуха. Приобретены столы и стулья ученические для МБОУ СШ №21 г.Волгодонска и МБОУ СШ №23 г.Волгодонска, секции стульев для актового зала для МБОУ СШ №23 г.Волгодонска, кондиционеры для МБОУ "Лицей №24" г.Волгодонска, облучатели-рециркуляторы воздуха передвижные для МБОУ "Гимназия "Шанс" г.Волгодонска</t>
  </si>
  <si>
    <t>Приобретены облучатели-рециркуляторы воздуха передвижные для 35 образовательных учреждений. Обеспечены требования постановления главного санитарного врача РФ от 30.06.2020 №16.                                         Для МБДОУ ДС "Парус" г.Волгодонска приобретны и установлены качалки-балансиры, карусель детская с круглой лавочкой, домик лабиринт. Обеспечены условия пребывания воспитанников в дошкольном учреждении.</t>
  </si>
  <si>
    <t xml:space="preserve">Приобретены бесконтактные теромометры, приборы для очистки воздуха, дезинфицирующие средства для обработки рук для общеобразовательных учреждений. Обеспечены требования постановления главного санитарного врача РФ от 30.06.2020 №16. </t>
  </si>
  <si>
    <t>Приобретены школьный автобус, ноутбук, прокатные карты, шлемы, интерактивный велотренажер, мобильный светофор, комплект для практических занятий, световозвращающие подвески, световозвращающие самофиксирующие браслеты (ассортимент цветов), комплекты световозвращающих наклеек "Светлячок." Сроки проекта: в соответствии с Постановлением Правительства Ростовской области от 24.10.2019 №742 отчеты о реализации проекта представляются не позднее 01.12.2020г. Приобретенный школьный автобус используется для перевозки учащихся для проведения мероприятий профилактической направленности на базе образовательных учреждений, а также в микрорайонах города, парковых зонах. Поставленное оборудование используется при проведении конкурсных мероприятий, обучающих занятий и отработки практических навыков управления транспортными средствами и поведения на дороге.</t>
  </si>
  <si>
    <t xml:space="preserve">03.02.2020 заключен договор на разработку проектно - сметной документации на капитальный ремонт МБОУ "Лицей №16" г.Волгодонска. 
Срок выполнения работ – 31.10.2020 года. Документация разработана, находится на стадии прохождения экспертизы в ГАУ РО "Государственная экспертиза проектов"
</t>
  </si>
  <si>
    <t>В результате  замены  оконных и наружных дверных блоков созданы комфортные и безопасносные условия для воспитанников, повышена эксплуатационная надежность зданий, улучшены энергосберегающие параметры. Сложившаяся экономия направлена на проведение ещё одного аукциона по замене ещё части  оконных блоков МБОУ СШ №22</t>
  </si>
  <si>
    <t xml:space="preserve">В феврале, марте, июле-сентябре 2020 года проведены и выплачены начисления по заработной плате подросткам, обучающимся в общеобразовательных учреждениях в возрасте от 14 до 18 лет из числа относящихся к "группам риска", проживающих в неполных, многодетных и неблагополучных семьях, а также состоящих на всех видах учета. </t>
  </si>
  <si>
    <t xml:space="preserve">В феврале, марте, июле-сентябре 2020 года проведены и выплачены начисления по заработной плате подросткам, обучающимся в учреждениях дополнительного образования города Волгодонска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занятости. </t>
  </si>
  <si>
    <t>За период 9 месяцев 2020 года 46 педагогических и руководящих работников учреждений дополнительного образования детей прошли курсы повышения квалификации.</t>
  </si>
  <si>
    <t xml:space="preserve"> Выплата премии главы Администрации города Волгодонска победителям Городского профессионального конкурса «Педагог года» за распространение передового опыта и развития творческой деятельности педагогических работников муниципальных образовательных учреждений по обновлению содержания образования и улучшению качества работы с учетом Федерального закона Российской Федерации «Об образовании в Российской Федерации», федеральных государственных образовательных стандартов дошкольного, начального и основного общего образования не произведена. Победители конкурса не определены, в связи с введением ограничительных мероприятий. </t>
  </si>
  <si>
    <t>Произведена выплата премии главы Администрации города Волгодонска «За личный вклад в развитие образования" лучшим педагогическим работникам образовательных учреждений города Волгодонска» в 2020 году – 15 человек.</t>
  </si>
  <si>
    <t xml:space="preserve">Созданы условия для обучения по ФГОС для всех обучающихся 1-9,10  классов во всех общеобразовательных учреждениях города; предоставлены возможности получения инклюзивного образования детям-инвалидам и обучающимся с ограниченными  возможностями здоровья, доведена средняя заработная плата педагогических работников общеобразовательных учреждений не менее чем до 100% от средней заработной платы по Ростовской области.
</t>
  </si>
  <si>
    <t>Выплата премии главы Администрации города Волгодонска 4 выпускникам общеобразовательных учреждений города, награжденных знаком отличия «Гордость Волгодонска» по расширению системы адресной поддержки одаренных детей произведена во 2 квартале 2020 г</t>
  </si>
  <si>
    <t>Е.Г.Комлева,                         заместитель начальника Управления образования г.Волгодонска,                     Т.И.Мололкина                          начальник общего отдела,С.А.Калмыкова,                             начальник отдела бухгалтерского учета - главный бухгалтер</t>
  </si>
  <si>
    <t>Реализация проекта «Всеобуч по плаванию» - создание условий для формирования мотивации у учащихся к здоровому образу жизни не выполнена, в связи с введением ограничительных мероприятий.</t>
  </si>
  <si>
    <t xml:space="preserve">Заключен контракт на строительство  общеобразовательной школы на 600 мест, что позволит решить вопрос ликвидации второй смены в общеобразовательных учреждениях города Волгодонска. Работы по контракту выполняются. </t>
  </si>
  <si>
    <t>Для организации бесплатного горячего питания обучающихся, получающих начальное общее образование в муниципальных образовательных организациях заключены договоры на поставку продуктов питания, произведена оплата за фактически полученные продукты.</t>
  </si>
  <si>
    <t>Проведены и оплачены начисления по проведению мероприятий с одаренными и талантливыми детьми, обучающимися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</si>
  <si>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 за сентябрь в сентябре произведена получателям  в полном объеме.</t>
  </si>
  <si>
    <t>Организовано и проведено более 100 мероприятий, направленных на выявление и поддержку одаренных детей</t>
  </si>
  <si>
    <r>
      <t xml:space="preserve">ОМ 1.1.  </t>
    </r>
    <r>
      <rPr>
        <sz val="12"/>
        <rFont val="Times New Roman"/>
        <family val="1"/>
      </rPr>
      <t>Обеспечение гарантий предоставления доступного и качественного общего образования</t>
    </r>
  </si>
  <si>
    <r>
      <rPr>
        <i/>
        <sz val="12"/>
        <rFont val="Times New Roman"/>
        <family val="1"/>
      </rPr>
      <t>Мероприятие 1.1.1.</t>
    </r>
    <r>
      <rPr>
        <sz val="12"/>
        <rFont val="Times New Roman"/>
        <family val="1"/>
      </rPr>
  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  </r>
  </si>
  <si>
    <r>
      <rPr>
        <i/>
        <sz val="12"/>
        <rFont val="Times New Roman"/>
        <family val="1"/>
      </rPr>
      <t>Мероприятие 1.1.2.</t>
    </r>
    <r>
      <rPr>
        <sz val="12"/>
        <rFont val="Times New Roman"/>
        <family val="1"/>
      </rPr>
      <t xml:space="preserve"> Содержание зданий дошкольных образовательных организаций и оплата коммунальных услуг</t>
    </r>
  </si>
  <si>
    <r>
      <rPr>
        <i/>
        <sz val="12"/>
        <rFont val="Times New Roman"/>
        <family val="1"/>
      </rPr>
      <t xml:space="preserve">Мероприятие 1.1.3. </t>
    </r>
    <r>
      <rPr>
        <sz val="12"/>
        <rFont val="Times New Roman"/>
        <family val="1"/>
      </rPr>
      <t xml:space="preserve"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</t>
    </r>
  </si>
  <si>
    <r>
      <rPr>
        <i/>
        <sz val="12"/>
        <rFont val="Times New Roman"/>
        <family val="1"/>
      </rPr>
      <t>Мероприятие 1.1.4.</t>
    </r>
    <r>
      <rPr>
        <sz val="12"/>
        <rFont val="Times New Roman"/>
        <family val="1"/>
      </rPr>
  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</si>
  <si>
    <r>
      <rPr>
        <i/>
        <sz val="12"/>
        <rFont val="Times New Roman"/>
        <family val="1"/>
      </rPr>
      <t>Мероприятие 1.1.5.</t>
    </r>
    <r>
      <rPr>
        <sz val="12"/>
        <rFont val="Times New Roman"/>
        <family val="1"/>
      </rPr>
      <t xml:space="preserve"> Содержание зданий общеобразовательных организаций и оплата коммунальных услуг</t>
    </r>
  </si>
  <si>
    <r>
      <rPr>
        <i/>
        <sz val="12"/>
        <rFont val="Times New Roman"/>
        <family val="1"/>
      </rPr>
      <t xml:space="preserve">Мероприятие 1.1.6. </t>
    </r>
    <r>
      <rPr>
        <sz val="12"/>
        <rFont val="Times New Roman"/>
        <family val="1"/>
      </rPr>
      <t>Расходы на организацию питания детей в дошкольных образовательных организациях</t>
    </r>
  </si>
  <si>
    <r>
      <rPr>
        <i/>
        <sz val="12"/>
        <rFont val="Times New Roman"/>
        <family val="1"/>
      </rPr>
      <t xml:space="preserve">Мероприятия 1.1.7. </t>
    </r>
    <r>
      <rPr>
        <sz val="12"/>
        <rFont val="Times New Roman"/>
        <family val="1"/>
      </rPr>
      <t>Расходы на организацию питания учащихся общеобразовательных организаций</t>
    </r>
  </si>
  <si>
    <r>
      <rPr>
        <i/>
        <sz val="12"/>
        <rFont val="Times New Roman"/>
        <family val="1"/>
      </rPr>
      <t>Мероприятие 1.1.8.</t>
    </r>
    <r>
      <rPr>
        <sz val="12"/>
        <rFont val="Times New Roman"/>
        <family val="1"/>
      </rPr>
      <t xml:space="preserve"> Организация повышения квалификации работников дошкольных образовательных учреждений</t>
    </r>
  </si>
  <si>
    <r>
      <rPr>
        <i/>
        <sz val="12"/>
        <rFont val="Times New Roman"/>
        <family val="1"/>
      </rPr>
      <t>Мероприятие 1.1.9.</t>
    </r>
    <r>
      <rPr>
        <sz val="12"/>
        <rFont val="Times New Roman"/>
        <family val="1"/>
      </rPr>
      <t xml:space="preserve"> Организация повышения квалификации работников общеобразовательных учреждений</t>
    </r>
  </si>
  <si>
    <r>
      <rPr>
        <i/>
        <sz val="12"/>
        <rFont val="Times New Roman"/>
        <family val="1"/>
      </rPr>
      <t>Мероприятие 1.1.10.</t>
    </r>
    <r>
      <rPr>
        <sz val="12"/>
        <rFont val="Times New Roman"/>
        <family val="1"/>
      </rPr>
      <t xml:space="preserve"> Проведение противопожарных мероприятий в дошкольных образовательных учреждениях</t>
    </r>
  </si>
  <si>
    <r>
      <rPr>
        <i/>
        <sz val="12"/>
        <rFont val="Times New Roman"/>
        <family val="1"/>
      </rPr>
      <t>Мероприятие 1.1.11.</t>
    </r>
    <r>
      <rPr>
        <sz val="12"/>
        <rFont val="Times New Roman"/>
        <family val="1"/>
      </rPr>
      <t xml:space="preserve"> Проведение противопожарных мероприятий в общеобразовательных учреждениях</t>
    </r>
  </si>
  <si>
    <r>
      <rPr>
        <i/>
        <sz val="12"/>
        <rFont val="Times New Roman"/>
        <family val="1"/>
      </rPr>
      <t>Мероприятие 1.1.12.</t>
    </r>
    <r>
      <rPr>
        <sz val="12"/>
        <rFont val="Times New Roman"/>
        <family val="1"/>
      </rPr>
      <t xml:space="preserve"> Организация и проведение мероприятий с одаренными детьми в общеобразовательных учреждениях</t>
    </r>
  </si>
  <si>
    <r>
      <rPr>
        <i/>
        <sz val="12"/>
        <rFont val="Times New Roman"/>
        <family val="1"/>
      </rPr>
      <t>Мероприятие 1.1.13</t>
    </r>
    <r>
      <rPr>
        <sz val="12"/>
        <rFont val="Times New Roman"/>
        <family val="1"/>
      </rPr>
      <t xml:space="preserve">. Мероприятия по организации временной занятости несовершеннолетних граждан в возрасте от 14 до 18 лет, принимаемых на временные работы в общеобразовательные учреждения в свободное от учебы время </t>
    </r>
  </si>
  <si>
    <r>
      <rPr>
        <i/>
        <sz val="12"/>
        <rFont val="Times New Roman"/>
        <family val="1"/>
      </rPr>
      <t>Мероприятие 1.1.14.</t>
    </r>
    <r>
      <rPr>
        <sz val="12"/>
        <rFont val="Times New Roman"/>
        <family val="1"/>
      </rPr>
      <t xml:space="preserve"> Разработка проектно - сметной документации на капитальный ремонт муниципальных общеобразовательных организаций</t>
    </r>
  </si>
  <si>
    <r>
      <t xml:space="preserve">Мероприятие 1.1.15. </t>
    </r>
    <r>
      <rPr>
        <sz val="12"/>
        <rFont val="Times New Roman"/>
        <family val="1"/>
      </rPr>
      <t>Приобретение оборудования и иных основных средств для дошкольных образовательных организаций за счет средств Резервного фонда Правительства Ростовской области</t>
    </r>
  </si>
  <si>
    <r>
      <t xml:space="preserve">Мероприятие 1.1.16. </t>
    </r>
    <r>
      <rPr>
        <sz val="12"/>
        <rFont val="Times New Roman"/>
        <family val="1"/>
      </rPr>
      <t>Приобретение оборудования и иных основных средств для общеобразовательных организаций за счет средств Резервного фонда Правительства Ростовской области</t>
    </r>
  </si>
  <si>
    <r>
      <t xml:space="preserve">Мероприятие 1.1.17. </t>
    </r>
    <r>
      <rPr>
        <sz val="12"/>
        <rFont val="Times New Roman"/>
        <family val="1"/>
      </rPr>
      <t>Дотация бюджетам мунипальных образований на поддержку мер по обеспечению сбалансированности местных бюджетов</t>
    </r>
  </si>
  <si>
    <r>
      <rPr>
        <b/>
        <sz val="12"/>
        <rFont val="Times New Roman"/>
        <family val="1"/>
      </rPr>
      <t xml:space="preserve">Контрольное событие муниципальной программы </t>
    </r>
    <r>
      <rPr>
        <sz val="12"/>
        <rFont val="Times New Roman"/>
        <family val="1"/>
      </rPr>
      <t xml:space="preserve">1.1.1. Разработка проектной и рабочей документации по объекту: "Капитальный ремонт здания муниципального бюджетного образовательного учреждения "Естественно - математический лицей №16 г.Волгодонска </t>
    </r>
  </si>
  <si>
    <r>
      <t xml:space="preserve">ОМ 1.2. </t>
    </r>
    <r>
      <rPr>
        <sz val="12"/>
        <rFont val="Times New Roman"/>
        <family val="1"/>
      </rPr>
      <t xml:space="preserve">Создание безопасных и комфортных условий осуществления образовательной деятельности в  муниципальных образовательных организациях
</t>
    </r>
  </si>
  <si>
    <r>
      <rPr>
        <i/>
        <sz val="12"/>
        <rFont val="Times New Roman"/>
        <family val="1"/>
      </rPr>
      <t xml:space="preserve">Мероприятие 1.2.1. </t>
    </r>
    <r>
      <rPr>
        <sz val="12"/>
        <rFont val="Times New Roman"/>
        <family val="1"/>
      </rPr>
      <t>Проведение мероприятий по энергосбережению в части замены существующих деревянных окон и наружных дверных блоков в общеобразовательных организациях</t>
    </r>
  </si>
  <si>
    <r>
      <rPr>
        <i/>
        <sz val="12"/>
        <rFont val="Times New Roman"/>
        <family val="1"/>
      </rPr>
      <t xml:space="preserve">Мероприятие 1.2.2. </t>
    </r>
    <r>
      <rPr>
        <sz val="12"/>
        <rFont val="Times New Roman"/>
        <family val="1"/>
      </rPr>
      <t>Мероприятия по устройству ограждения территории общеобразовательных учреждений</t>
    </r>
  </si>
  <si>
    <r>
      <rPr>
        <i/>
        <sz val="12"/>
        <rFont val="Times New Roman"/>
        <family val="1"/>
      </rPr>
      <t>Мероприятие 1.2.3.</t>
    </r>
    <r>
      <rPr>
        <sz val="12"/>
        <rFont val="Times New Roman"/>
        <family val="1"/>
      </rPr>
      <t xml:space="preserve"> Устройство турникетов в общеобразовательных учреждениях </t>
    </r>
  </si>
  <si>
    <r>
      <rPr>
        <i/>
        <sz val="12"/>
        <rFont val="Times New Roman"/>
        <family val="1"/>
      </rPr>
      <t xml:space="preserve">Мероприятие 1.2.4. </t>
    </r>
    <r>
      <rPr>
        <sz val="12"/>
        <rFont val="Times New Roman"/>
        <family val="1"/>
      </rPr>
      <t xml:space="preserve">Разработка проектно - сметной документации  на капитальный ремонт дошкольных образовательных учреждений в рамках софинансирования расходов  </t>
    </r>
  </si>
  <si>
    <r>
      <rPr>
        <b/>
        <sz val="12"/>
        <rFont val="Times New Roman"/>
        <family val="1"/>
      </rPr>
      <t>Контрольное событие муниципальной программы 1.2.1.</t>
    </r>
    <r>
      <rPr>
        <sz val="12"/>
        <rFont val="Times New Roman"/>
        <family val="1"/>
      </rPr>
      <t xml:space="preserve"> Устройство ограждения территории МБОУ "Лицей № 24" г.Волгодонска</t>
    </r>
  </si>
  <si>
    <r>
      <rPr>
        <b/>
        <sz val="12"/>
        <rFont val="Times New Roman"/>
        <family val="1"/>
      </rPr>
      <t xml:space="preserve">Контрольное событие муниципальной программы 1.2.2. </t>
    </r>
    <r>
      <rPr>
        <sz val="12"/>
        <rFont val="Times New Roman"/>
        <family val="1"/>
      </rPr>
      <t xml:space="preserve">Выборочный капитальный ремонт здания МБОУ СШ № 22 г.Волгодонска </t>
    </r>
  </si>
  <si>
    <r>
      <rPr>
        <b/>
        <sz val="12"/>
        <rFont val="Times New Roman"/>
        <family val="1"/>
      </rPr>
      <t>Контрольное событие муниципальной программы 1.2.3.</t>
    </r>
    <r>
      <rPr>
        <sz val="12"/>
        <rFont val="Times New Roman"/>
        <family val="1"/>
      </rPr>
      <t xml:space="preserve"> Разработка проектно - сметной документации   по объекту: "Капитальный ремонт помещений по адресу ул. Ленина, дом 70 г.Волгодонск Ростовской области (возврат в систему дошкольного образования зданий, используемых не по целевому назначению)" </t>
    </r>
  </si>
  <si>
    <r>
      <t xml:space="preserve">ОМ 1.3. </t>
    </r>
    <r>
      <rPr>
        <sz val="12"/>
        <rFont val="Times New Roman"/>
        <family val="1"/>
      </rPr>
      <t>Софинансирование расходов на реализацию проекта «Всеобуч по плаванию»</t>
    </r>
  </si>
  <si>
    <r>
      <t xml:space="preserve">ОМ 1.4. </t>
    </r>
    <r>
      <rPr>
        <sz val="12"/>
        <rFont val="Times New Roman"/>
        <family val="1"/>
      </rPr>
      <t>Софинансирование расходов на организацию отдыха детей в каникулярное время</t>
    </r>
  </si>
  <si>
    <r>
      <t xml:space="preserve">ОМ 1.5. </t>
    </r>
    <r>
      <rPr>
        <sz val="12"/>
        <rFont val="Times New Roman"/>
        <family val="1"/>
      </rPr>
      <t>Строительство общеобразовательной школы на 600 мест в микрорайоне В-9 г.Волгодонска</t>
    </r>
  </si>
  <si>
    <r>
      <rPr>
        <i/>
        <sz val="12"/>
        <rFont val="Times New Roman"/>
        <family val="1"/>
      </rPr>
      <t>Мероприятие 1.5.1.</t>
    </r>
    <r>
      <rPr>
        <sz val="12"/>
        <rFont val="Times New Roman"/>
        <family val="1"/>
      </rPr>
      <t xml:space="preserve"> Строительство общеобразовательной школы на 600 мест в микрорайоне В-9 г.Волгодонска</t>
    </r>
  </si>
  <si>
    <r>
      <rPr>
        <i/>
        <sz val="12"/>
        <rFont val="Times New Roman"/>
        <family val="1"/>
      </rPr>
      <t>Мероприятие 1.5.2.</t>
    </r>
    <r>
      <rPr>
        <sz val="12"/>
        <rFont val="Times New Roman"/>
        <family val="1"/>
      </rPr>
      <t xml:space="preserve"> Авторский надзор по объекту: "Строительство общеобразовательной школы на 600 мест в микрорайоне В-9 г.Волгодонска"</t>
    </r>
  </si>
  <si>
    <r>
      <rPr>
        <b/>
        <sz val="12"/>
        <rFont val="Times New Roman"/>
        <family val="1"/>
      </rPr>
      <t>ПОМ 1.7.</t>
    </r>
    <r>
      <rPr>
        <sz val="12"/>
        <rFont val="Times New Roman"/>
        <family val="1"/>
      </rPr>
      <t xml:space="preserve"> Реализация регионального проекта «Цифровая образовательная среда (Ростовская область)». Внедрение целевой модели цифровой образовательной среды в общеобразовательных организациях </t>
    </r>
  </si>
  <si>
    <r>
      <rPr>
        <b/>
        <sz val="12"/>
        <rFont val="Times New Roman"/>
        <family val="1"/>
      </rPr>
      <t xml:space="preserve">О.М. 1.8. </t>
    </r>
    <r>
      <rPr>
        <sz val="12"/>
        <rFont val="Times New Roman"/>
        <family val="1"/>
      </rPr>
  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</si>
  <si>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r>
      <rPr>
        <b/>
        <sz val="12"/>
        <rFont val="Times New Roman"/>
        <family val="1"/>
      </rPr>
      <t xml:space="preserve">О.М. 1.9. </t>
    </r>
    <r>
      <rPr>
        <sz val="12"/>
        <rFont val="Times New Roman"/>
        <family val="1"/>
      </rPr>
      <t>Организация бесплатного горячего питания обучающихся, получающих начальное общее образование в муниципальных образовательных организациях</t>
    </r>
  </si>
  <si>
    <r>
      <t>ОМ 2.1.</t>
    </r>
    <r>
      <rPr>
        <sz val="12"/>
        <rFont val="Times New Roman"/>
        <family val="1"/>
      </rPr>
      <t xml:space="preserve"> Обеспечение доступного и качественного дополнительного образования детей</t>
    </r>
  </si>
  <si>
    <r>
      <rPr>
        <i/>
        <sz val="12"/>
        <rFont val="Times New Roman"/>
        <family val="1"/>
      </rPr>
      <t xml:space="preserve">Мероприятие 2.1.1. </t>
    </r>
    <r>
      <rPr>
        <sz val="12"/>
        <rFont val="Times New Roman"/>
        <family val="1"/>
      </rPr>
      <t>Содержание зданий учреждений дополнительного образования детей</t>
    </r>
  </si>
  <si>
    <r>
      <rPr>
        <i/>
        <sz val="12"/>
        <rFont val="Times New Roman"/>
        <family val="1"/>
      </rPr>
      <t>Мероприятие 2.1.2.</t>
    </r>
    <r>
      <rPr>
        <sz val="12"/>
        <rFont val="Times New Roman"/>
        <family val="1"/>
      </rPr>
      <t xml:space="preserve"> Обеспечение  повышения квалификации руководителей и педагогов учреждений дополнительного образования детей города Волгодонска</t>
    </r>
  </si>
  <si>
    <r>
      <rPr>
        <i/>
        <sz val="12"/>
        <rFont val="Times New Roman"/>
        <family val="1"/>
      </rPr>
      <t>Мероприятие 2.1.3.</t>
    </r>
    <r>
      <rPr>
        <sz val="12"/>
        <rFont val="Times New Roman"/>
        <family val="1"/>
      </rPr>
      <t xml:space="preserve"> Проведение противопожарных мероприятий в учреждениях дополнительного образования детей</t>
    </r>
  </si>
  <si>
    <r>
      <rPr>
        <i/>
        <sz val="12"/>
        <rFont val="Times New Roman"/>
        <family val="1"/>
      </rPr>
      <t>Мероприятие 2.1.4.</t>
    </r>
    <r>
      <rPr>
        <sz val="12"/>
        <rFont val="Times New Roman"/>
        <family val="1"/>
      </rPr>
      <t xml:space="preserve"> Организация и проведение мероприятий с обучающимися, включая мероприятия по выявлению, поддержке и сопровождению одаренных детей в учреждениях дополнительного образования детей</t>
    </r>
  </si>
  <si>
    <r>
      <rPr>
        <i/>
        <sz val="12"/>
        <rFont val="Times New Roman"/>
        <family val="1"/>
      </rPr>
      <t>Мероприятие 2.1.5.</t>
    </r>
    <r>
      <rPr>
        <sz val="12"/>
        <rFont val="Times New Roman"/>
        <family val="1"/>
      </rPr>
      <t xml:space="preserve"> Мероприятия по организации временной занятости несовершеннолетних граждан в возрасте от 14 до 18 лет, принимаемых на временные работы в учреждения дополнительного образования детей в свободное от учебы время </t>
    </r>
  </si>
  <si>
    <r>
      <rPr>
        <i/>
        <sz val="12"/>
        <rFont val="Times New Roman"/>
        <family val="1"/>
      </rPr>
      <t xml:space="preserve">Мероприятие 2.1.6. </t>
    </r>
    <r>
      <rPr>
        <sz val="12"/>
        <rFont val="Times New Roman"/>
        <family val="1"/>
      </rPr>
      <t xml:space="preserve">Содержание и обслуживание здания МБУДО "Центр оздоровления и отдыха "Жемчужина Дона" г.Волгодонска, включая противопожарные мероприятия </t>
    </r>
  </si>
  <si>
    <r>
      <rPr>
        <b/>
        <sz val="12"/>
        <rFont val="Times New Roman"/>
        <family val="1"/>
      </rPr>
      <t xml:space="preserve">Контрольное событие муниципальной программы 2.1.1. </t>
    </r>
    <r>
      <rPr>
        <sz val="12"/>
        <rFont val="Times New Roman"/>
        <family val="1"/>
      </rPr>
      <t xml:space="preserve"> Организация и проведение мероприятий с детьми, включая спортивно - массовые мероприятия и мероприятия по выявлению и поддержки одаренных детей</t>
    </r>
  </si>
  <si>
    <r>
      <t xml:space="preserve">ОМ 2.2. </t>
    </r>
    <r>
      <rPr>
        <sz val="12"/>
        <rFont val="Times New Roman"/>
        <family val="1"/>
      </rPr>
      <t xml:space="preserve">Создание безопасных и комфортных условий осуществления образовательной деятельности
в муниципальных учреждениях дополнительного образования детей
</t>
    </r>
  </si>
  <si>
    <r>
      <t xml:space="preserve">ОМ 2.3. </t>
    </r>
    <r>
      <rPr>
        <sz val="12"/>
        <rFont val="Times New Roman"/>
        <family val="1"/>
      </rPr>
      <t xml:space="preserve">Реализация проекта инициативного бюджетирования мобильная "Детско - юношеская автошкола "Академия дорожной безопасности" на базе автогородка" учебно - тренировочного комплекса, расположенного по адресу: г.Волгодонск, ул. Весенняя, 1
</t>
    </r>
  </si>
  <si>
    <r>
      <t xml:space="preserve">ОМ 3.1. </t>
    </r>
    <r>
      <rPr>
        <sz val="12"/>
        <rFont val="Times New Roman"/>
        <family val="1"/>
      </rPr>
      <t>Осуществление психолого – педагогического, сопровождения деятельности участников образовательных отношений</t>
    </r>
  </si>
  <si>
    <r>
      <t>ОМ 3.2.</t>
    </r>
    <r>
      <rPr>
        <sz val="12"/>
        <rFont val="Times New Roman"/>
        <family val="1"/>
      </rPr>
      <t xml:space="preserve"> Финансовое обеспечение осуществления полномочий по организации и осуществлению деятельности по опеке и попечительству </t>
    </r>
  </si>
  <si>
    <r>
      <rPr>
        <i/>
        <sz val="12"/>
        <rFont val="Times New Roman"/>
        <family val="1"/>
      </rPr>
      <t xml:space="preserve">Мероприятие 3.2.1. </t>
    </r>
    <r>
      <rPr>
        <sz val="12"/>
        <rFont val="Times New Roman"/>
        <family val="1"/>
      </rPr>
      <t>Финансовое обеспечение осуществления полномочий по организации и осуществлению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 в части расходов на оплату труда работников, осуществляющих деятельность по опеки и попечительству</t>
    </r>
  </si>
  <si>
    <r>
      <rPr>
        <i/>
        <sz val="12"/>
        <rFont val="Times New Roman"/>
        <family val="1"/>
      </rPr>
      <t>Мероприятие 3.2.2.</t>
    </r>
    <r>
      <rPr>
        <sz val="12"/>
        <rFont val="Times New Roman"/>
        <family val="1"/>
      </rPr>
      <t xml:space="preserve"> Финансовое обеспечение осуществления полномочий по организации и осуществлению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 в части организации подготовки лиц, желающих принять на воспитание в свою семью ребенка, оставшегося без попечения родителей </t>
    </r>
  </si>
  <si>
    <r>
      <rPr>
        <i/>
        <sz val="12"/>
        <rFont val="Times New Roman"/>
        <family val="1"/>
      </rPr>
      <t>Мероприятие 3.2.3.</t>
    </r>
    <r>
      <rPr>
        <sz val="12"/>
        <rFont val="Times New Roman"/>
        <family val="1"/>
      </rPr>
      <t xml:space="preserve"> 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  </r>
  </si>
  <si>
    <r>
      <rPr>
        <i/>
        <sz val="12"/>
        <rFont val="Times New Roman"/>
        <family val="1"/>
      </rPr>
      <t xml:space="preserve">Мероприятие 3.2.4. </t>
    </r>
    <r>
      <rPr>
        <sz val="12"/>
        <rFont val="Times New Roman"/>
        <family val="1"/>
      </rPr>
  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  </r>
  </si>
  <si>
    <r>
      <rPr>
        <i/>
        <sz val="12"/>
        <rFont val="Times New Roman"/>
        <family val="1"/>
      </rPr>
      <t>Мероприятие 3.2.5.</t>
    </r>
    <r>
      <rPr>
        <sz val="12"/>
        <rFont val="Times New Roman"/>
        <family val="1"/>
      </rPr>
      <t xml:space="preserve"> Выплата единовременного пособия при всех формах устройства детей, лишенных родительского попечения, в семью</t>
    </r>
  </si>
  <si>
    <r>
      <rPr>
        <i/>
        <sz val="12"/>
        <rFont val="Times New Roman"/>
        <family val="1"/>
      </rPr>
      <t>Мероприятие 3.2.6.</t>
    </r>
    <r>
      <rPr>
        <sz val="12"/>
        <rFont val="Times New Roman"/>
        <family val="1"/>
      </rPr>
      <t xml:space="preserve"> Осуществление полномочий по предоставлению мер социальной поддержки детей-сирот и детей, оставшихся без попечения родителей, в части содержания в приемных семьях</t>
    </r>
  </si>
  <si>
    <r>
      <rPr>
        <i/>
        <sz val="12"/>
        <rFont val="Times New Roman"/>
        <family val="1"/>
      </rPr>
      <t>Мероприятие 3.2.7.</t>
    </r>
    <r>
      <rPr>
        <sz val="12"/>
        <rFont val="Times New Roman"/>
        <family val="1"/>
      </rPr>
      <t xml:space="preserve">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</t>
    </r>
  </si>
  <si>
    <r>
      <rPr>
        <i/>
        <sz val="12"/>
        <rFont val="Times New Roman"/>
        <family val="1"/>
      </rPr>
      <t>Мероприятие 3.2.8.</t>
    </r>
    <r>
      <rPr>
        <sz val="12"/>
        <rFont val="Times New Roman"/>
        <family val="1"/>
      </rPr>
      <t xml:space="preserve"> Осуществление полномочий по предоставлению мер социальной поддержки лиц из числа детей-сирот и детей, оставшихся без попечения родителей, продолжающих обучение в муниципальных общеобразовательных учреждениях после достижения ими возраста 18 лет, предусмотренных частью 1 статьи 12.2 Областного закона "О социальной поддержке детства в Ростовской области" </t>
    </r>
  </si>
  <si>
    <r>
      <rPr>
        <b/>
        <sz val="12"/>
        <rFont val="Times New Roman"/>
        <family val="1"/>
      </rPr>
      <t>Контрольное событие муниципальной программы 3.3.1.</t>
    </r>
    <r>
      <rPr>
        <sz val="12"/>
        <rFont val="Times New Roman"/>
        <family val="1"/>
      </rPr>
      <t xml:space="preserve"> Подготовка лиц, желающих принять на воспитание в свою семью ребенка, оставшегося без попечения родителей</t>
    </r>
  </si>
  <si>
    <r>
      <t xml:space="preserve">ОМ 4.1. </t>
    </r>
    <r>
      <rPr>
        <sz val="12"/>
        <rFont val="Times New Roman"/>
        <family val="1"/>
      </rPr>
      <t>Обеспечение реализации муниципальной программы</t>
    </r>
  </si>
  <si>
    <r>
      <rPr>
        <i/>
        <sz val="12"/>
        <rFont val="Times New Roman"/>
        <family val="1"/>
      </rPr>
      <t>Мероприятие 4.1.1.</t>
    </r>
    <r>
      <rPr>
        <sz val="12"/>
        <rFont val="Times New Roman"/>
        <family val="1"/>
      </rPr>
      <t xml:space="preserve"> Обеспечение функционирования Управления образования г.Волгодонска</t>
    </r>
  </si>
  <si>
    <r>
      <rPr>
        <i/>
        <sz val="12"/>
        <rFont val="Times New Roman"/>
        <family val="1"/>
      </rPr>
      <t>Мероприятие 4.1.2.</t>
    </r>
    <r>
      <rPr>
        <sz val="12"/>
        <rFont val="Times New Roman"/>
        <family val="1"/>
      </rPr>
      <t xml:space="preserve"> Проведение противопожарных мероприятий в здании Управления образования г.Волгодонска</t>
    </r>
  </si>
  <si>
    <r>
      <rPr>
        <i/>
        <sz val="12"/>
        <rFont val="Times New Roman"/>
        <family val="1"/>
      </rPr>
      <t>Мероприятие 4.1.3.</t>
    </r>
    <r>
      <rPr>
        <sz val="12"/>
        <rFont val="Times New Roman"/>
        <family val="1"/>
      </rPr>
      <t xml:space="preserve"> Организация повышения квалификации работников Управления образования г.Волгодонска</t>
    </r>
  </si>
  <si>
    <r>
      <t xml:space="preserve">ОМ 4.2. </t>
    </r>
    <r>
      <rPr>
        <sz val="12"/>
        <rFont val="Times New Roman"/>
        <family val="1"/>
      </rPr>
      <t>Организация и проведение мероприятий, направленных на развитие педагогического потенциала системы образования города, включая поощрение лучших педагогических работников</t>
    </r>
  </si>
  <si>
    <r>
      <rPr>
        <i/>
        <sz val="12"/>
        <rFont val="Times New Roman"/>
        <family val="1"/>
      </rPr>
      <t>Мероприятие 4.2.1.</t>
    </r>
    <r>
      <rPr>
        <sz val="12"/>
        <rFont val="Times New Roman"/>
        <family val="1"/>
      </rPr>
      <t xml:space="preserve"> Премии Главы Администрации города Волгодонска лучшим педагогическим работникам муниципальных образовательных учреждений</t>
    </r>
  </si>
  <si>
    <r>
      <rPr>
        <i/>
        <sz val="12"/>
        <rFont val="Times New Roman"/>
        <family val="1"/>
      </rPr>
      <t>Мероприятие 4.2.2.</t>
    </r>
    <r>
      <rPr>
        <sz val="12"/>
        <rFont val="Times New Roman"/>
        <family val="1"/>
      </rPr>
      <t xml:space="preserve"> Премии главы Администрации города Волгодонска выпускникам общеобразовательных учреждений города, награжденных знаком отличия «Гордость Волгодонска»</t>
    </r>
  </si>
  <si>
    <r>
      <rPr>
        <i/>
        <sz val="12"/>
        <rFont val="Times New Roman"/>
        <family val="1"/>
      </rPr>
      <t>Мероприятие 4.2.3.</t>
    </r>
    <r>
      <rPr>
        <sz val="12"/>
        <rFont val="Times New Roman"/>
        <family val="1"/>
      </rPr>
      <t xml:space="preserve"> Премии главы Администрации города Волгодонска победителям Городского профессионального конкурса «Педагог года»</t>
    </r>
  </si>
  <si>
    <t xml:space="preserve">И.И.Юдина                              заместитель начальника Управления образования г.Волгодонска,                                 Л.А.Мисник, начальник отдела координации и контроля  материально-технического обеспечения образовательных учреждений,                    А.А. Быстрова,                                        ведущий инженер,                                                                       руководители дошкольных образовательных учреждений и общеобразовательных учреждений </t>
  </si>
  <si>
    <t xml:space="preserve">И.И.Юдина                              заместитель начальника Управления образования г.Волгодонска,                                 Л.А.Мисник,  начальник отдела координации и контроля  материально-технического обеспечения образовательных учреждений, А.А. Быстрова                                                      ведущий инженер,                                руководители общеобразовательных учреждений </t>
  </si>
  <si>
    <t>66</t>
  </si>
  <si>
    <t>28.04.2020</t>
  </si>
  <si>
    <t>30.09.2020г.</t>
  </si>
  <si>
    <t>Е.Г. Комлева,                           заместитель начальника Управления образования г.Волгодонска,                          Л.А.Мисник,                                 начальник отдела координации и контроля  материально-технического обеспечения образовательных учреждений, Н.Н. Панова,                                     начальник отдела по организации закупок,                                                       Т.И. Мололкина,                                                   начальник отдела общего образования,                              руководители общеобразовательных учреждений</t>
  </si>
  <si>
    <t>А.В. Усов,                                           директор МКУ "Департамент строительства",                          Л.А.Мисник,  начальник отдела координации и контроля  материально-технического обеспечения образовательных учреждений</t>
  </si>
  <si>
    <t>А.В. Усов,                                           директор МКУ "Департамент строительства",                                                                                Е.Г. Комлева,                           заместитель начальника Управления образования г.Волгодонска,           Л.А.Мисник,    начальник отдела координации и контроля  материально-технического обеспечения образовательных учреждений</t>
  </si>
  <si>
    <t>18.08.2020г.</t>
  </si>
  <si>
    <t>11.09.2020г.</t>
  </si>
  <si>
    <t>04.06.2020г.</t>
  </si>
  <si>
    <t>11.08.2020г.</t>
  </si>
  <si>
    <t>20.07.2020г.</t>
  </si>
  <si>
    <t>В результате  замены  оконных и наружных дверных блоков созданы комфортные и безопасные условия для воспитанников, повышена эксплуатационная надежность зданий, улучшены энергосберегающие параметры,а так же  ограждения территории МБОУ "Лицей №24" г.Волгодонска обеспечены безопасные условия пребывания.</t>
  </si>
  <si>
    <t>Произведены выплаты по расходам по обеспечению детей охватом программами дополнительного образования не менее 81 % от 5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</si>
  <si>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Стабильный процент  детей, оставшихся без попечения родителей и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от количества выявленных детей, оставшихся без попечения родителей, в 9 месяцев 2020 года составил 75%.   За 9 месяцев 2020 года  6 человек прошли подготовку лиц, желающих принять на воспитание в свою семью ребенка. Из них 4 человека обратились в отдел опеки и попечительства для получения заключения о возможности быть опекуном (усыновителем).</t>
  </si>
  <si>
    <t xml:space="preserve">30.06. 2020г. </t>
  </si>
  <si>
    <t>01.05. 2020г.</t>
  </si>
  <si>
    <t>01.09.2020г.</t>
  </si>
  <si>
    <t xml:space="preserve">И.И.Юдина                              заместитель начальника Управления образования г.Волгодонска,                                 Л.А.Мисник,  начальник отдела координации и контроля  материально-технического обеспечения образовательных учреждений, И.А. Панкова                                                     ведущий инженер - энергетик,                                руководители  общеобразовательных учреждений </t>
  </si>
  <si>
    <t>Устройство автоматизированной проходной со штангами турникета "антипаника" и источником вторичного электропитания резервного ( при условии выделения средств из областного бюджета).</t>
  </si>
  <si>
    <t>Создание условий для успешного функционирования МБУ ЦППМСП "Гармония" г.Волгодонска, оказывающего психолого-педагогическую, медицинскую и социальную помощь.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</si>
</sst>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6" fontId="2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 vertical="top" wrapText="1"/>
    </xf>
    <xf numFmtId="177" fontId="5" fillId="0" borderId="11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177" fontId="5" fillId="0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 wrapText="1"/>
    </xf>
    <xf numFmtId="177" fontId="4" fillId="0" borderId="13" xfId="0" applyNumberFormat="1" applyFont="1" applyFill="1" applyBorder="1" applyAlignment="1">
      <alignment horizontal="right" vertical="top" wrapText="1"/>
    </xf>
    <xf numFmtId="177" fontId="2" fillId="0" borderId="14" xfId="0" applyNumberFormat="1" applyFont="1" applyFill="1" applyBorder="1" applyAlignment="1">
      <alignment horizontal="left" vertical="top" wrapText="1"/>
    </xf>
    <xf numFmtId="177" fontId="5" fillId="0" borderId="14" xfId="0" applyNumberFormat="1" applyFont="1" applyFill="1" applyBorder="1" applyAlignment="1">
      <alignment horizontal="right" vertical="top" wrapText="1"/>
    </xf>
    <xf numFmtId="177" fontId="5" fillId="0" borderId="15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horizontal="right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left" vertical="top" wrapText="1"/>
    </xf>
    <xf numFmtId="177" fontId="5" fillId="0" borderId="13" xfId="0" applyNumberFormat="1" applyFont="1" applyFill="1" applyBorder="1" applyAlignment="1">
      <alignment horizontal="right" vertical="top" wrapText="1"/>
    </xf>
    <xf numFmtId="177" fontId="5" fillId="0" borderId="17" xfId="0" applyNumberFormat="1" applyFont="1" applyFill="1" applyBorder="1" applyAlignment="1">
      <alignment horizontal="right" vertical="top" wrapText="1"/>
    </xf>
    <xf numFmtId="177" fontId="2" fillId="0" borderId="11" xfId="0" applyNumberFormat="1" applyFont="1" applyFill="1" applyBorder="1" applyAlignment="1">
      <alignment horizontal="left" vertical="top" wrapText="1"/>
    </xf>
    <xf numFmtId="177" fontId="5" fillId="0" borderId="18" xfId="0" applyNumberFormat="1" applyFont="1" applyFill="1" applyBorder="1" applyAlignment="1">
      <alignment horizontal="right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177" fontId="2" fillId="0" borderId="12" xfId="0" applyNumberFormat="1" applyFont="1" applyFill="1" applyBorder="1" applyAlignment="1">
      <alignment horizontal="left" vertical="top" wrapText="1"/>
    </xf>
    <xf numFmtId="177" fontId="5" fillId="0" borderId="21" xfId="0" applyNumberFormat="1" applyFont="1" applyFill="1" applyBorder="1" applyAlignment="1">
      <alignment horizontal="right" vertical="top" wrapText="1"/>
    </xf>
    <xf numFmtId="177" fontId="2" fillId="0" borderId="20" xfId="0" applyNumberFormat="1" applyFont="1" applyFill="1" applyBorder="1" applyAlignment="1">
      <alignment horizontal="right" vertical="top" wrapText="1"/>
    </xf>
    <xf numFmtId="177" fontId="5" fillId="0" borderId="20" xfId="0" applyNumberFormat="1" applyFont="1" applyFill="1" applyBorder="1" applyAlignment="1">
      <alignment horizontal="right" vertical="top" wrapText="1"/>
    </xf>
    <xf numFmtId="177" fontId="5" fillId="0" borderId="22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171" fontId="5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77" fontId="2" fillId="0" borderId="0" xfId="0" applyNumberFormat="1" applyFont="1" applyFill="1" applyAlignment="1">
      <alignment/>
    </xf>
    <xf numFmtId="0" fontId="6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25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25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25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25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14" fontId="3" fillId="0" borderId="25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14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right" vertical="top" wrapText="1"/>
    </xf>
    <xf numFmtId="177" fontId="5" fillId="0" borderId="14" xfId="0" applyNumberFormat="1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5" fillId="0" borderId="35" xfId="0" applyNumberFormat="1" applyFont="1" applyFill="1" applyBorder="1" applyAlignment="1">
      <alignment horizontal="right" vertical="top" wrapText="1"/>
    </xf>
    <xf numFmtId="177" fontId="5" fillId="0" borderId="15" xfId="0" applyNumberFormat="1" applyFont="1" applyFill="1" applyBorder="1" applyAlignment="1">
      <alignment horizontal="right" vertical="top" wrapText="1"/>
    </xf>
    <xf numFmtId="177" fontId="2" fillId="0" borderId="24" xfId="0" applyNumberFormat="1" applyFont="1" applyFill="1" applyBorder="1" applyAlignment="1">
      <alignment horizontal="left" vertical="top" wrapText="1"/>
    </xf>
    <xf numFmtId="177" fontId="2" fillId="0" borderId="14" xfId="0" applyNumberFormat="1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33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view="pageBreakPreview" zoomScale="70" zoomScaleNormal="70" zoomScaleSheetLayoutView="70" workbookViewId="0" topLeftCell="A199">
      <selection activeCell="F217" sqref="F217:G217"/>
    </sheetView>
  </sheetViews>
  <sheetFormatPr defaultColWidth="9.140625" defaultRowHeight="15"/>
  <cols>
    <col min="1" max="1" width="7.140625" style="12" customWidth="1"/>
    <col min="2" max="2" width="57.8515625" style="2" customWidth="1"/>
    <col min="3" max="3" width="40.57421875" style="7" customWidth="1"/>
    <col min="4" max="4" width="44.140625" style="65" customWidth="1"/>
    <col min="5" max="5" width="14.421875" style="62" customWidth="1"/>
    <col min="6" max="6" width="21.00390625" style="62" customWidth="1"/>
    <col min="7" max="7" width="26.57421875" style="5" customWidth="1"/>
    <col min="8" max="8" width="19.00390625" style="2" customWidth="1"/>
    <col min="9" max="9" width="20.140625" style="2" customWidth="1"/>
    <col min="10" max="10" width="19.421875" style="2" customWidth="1"/>
    <col min="11" max="11" width="27.28125" style="2" customWidth="1"/>
    <col min="12" max="12" width="21.00390625" style="2" hidden="1" customWidth="1"/>
    <col min="13" max="16384" width="9.140625" style="2" customWidth="1"/>
  </cols>
  <sheetData>
    <row r="1" spans="1:11" ht="15.75">
      <c r="A1" s="1"/>
      <c r="B1" s="1"/>
      <c r="C1" s="6"/>
      <c r="D1" s="64"/>
      <c r="E1" s="60"/>
      <c r="F1" s="60"/>
      <c r="G1" s="1"/>
      <c r="H1" s="185"/>
      <c r="I1" s="185"/>
      <c r="J1" s="185"/>
      <c r="K1" s="185"/>
    </row>
    <row r="2" spans="1:11" ht="15.75">
      <c r="A2" s="1"/>
      <c r="B2" s="1"/>
      <c r="C2" s="6"/>
      <c r="D2" s="64"/>
      <c r="E2" s="60"/>
      <c r="F2" s="60"/>
      <c r="G2" s="1"/>
      <c r="H2" s="186" t="s">
        <v>93</v>
      </c>
      <c r="I2" s="186"/>
      <c r="J2" s="186"/>
      <c r="K2" s="186"/>
    </row>
    <row r="3" spans="1:11" ht="15.75">
      <c r="A3" s="1"/>
      <c r="B3" s="1"/>
      <c r="C3" s="6"/>
      <c r="D3" s="64"/>
      <c r="E3" s="60"/>
      <c r="F3" s="60"/>
      <c r="G3" s="1"/>
      <c r="H3" s="184"/>
      <c r="I3" s="184"/>
      <c r="J3" s="184"/>
      <c r="K3" s="184"/>
    </row>
    <row r="4" spans="1:11" ht="15.75">
      <c r="A4" s="196" t="s">
        <v>83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5.75">
      <c r="A5" s="196" t="s">
        <v>152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5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5" s="13" customFormat="1" ht="15.75">
      <c r="A7" s="177" t="s">
        <v>0</v>
      </c>
      <c r="B7" s="178" t="s">
        <v>84</v>
      </c>
      <c r="C7" s="178" t="s">
        <v>5</v>
      </c>
      <c r="D7" s="146" t="s">
        <v>85</v>
      </c>
      <c r="E7" s="178" t="s">
        <v>86</v>
      </c>
      <c r="F7" s="112" t="s">
        <v>94</v>
      </c>
      <c r="G7" s="180" t="s">
        <v>87</v>
      </c>
      <c r="H7" s="189" t="s">
        <v>91</v>
      </c>
      <c r="I7" s="189"/>
      <c r="J7" s="189"/>
      <c r="K7" s="187" t="s">
        <v>90</v>
      </c>
      <c r="L7" s="182"/>
      <c r="M7" s="183"/>
      <c r="N7" s="183"/>
      <c r="O7" s="183"/>
    </row>
    <row r="8" spans="1:15" s="13" customFormat="1" ht="63">
      <c r="A8" s="177"/>
      <c r="B8" s="178"/>
      <c r="C8" s="178"/>
      <c r="D8" s="146"/>
      <c r="E8" s="178"/>
      <c r="F8" s="94"/>
      <c r="G8" s="181"/>
      <c r="H8" s="20" t="s">
        <v>88</v>
      </c>
      <c r="I8" s="20" t="s">
        <v>89</v>
      </c>
      <c r="J8" s="20" t="s">
        <v>92</v>
      </c>
      <c r="K8" s="188"/>
      <c r="L8" s="182"/>
      <c r="M8" s="183"/>
      <c r="N8" s="183"/>
      <c r="O8" s="183"/>
    </row>
    <row r="9" spans="1:15" ht="15.75">
      <c r="A9" s="21">
        <v>1</v>
      </c>
      <c r="B9" s="22">
        <v>2</v>
      </c>
      <c r="C9" s="23">
        <v>3</v>
      </c>
      <c r="D9" s="22">
        <v>4</v>
      </c>
      <c r="E9" s="20">
        <v>5</v>
      </c>
      <c r="F9" s="20">
        <v>6</v>
      </c>
      <c r="G9" s="24">
        <v>7</v>
      </c>
      <c r="H9" s="22">
        <v>8</v>
      </c>
      <c r="I9" s="22">
        <v>9</v>
      </c>
      <c r="J9" s="22">
        <v>10</v>
      </c>
      <c r="K9" s="22">
        <v>11</v>
      </c>
      <c r="L9" s="172"/>
      <c r="M9" s="95"/>
      <c r="N9" s="95"/>
      <c r="O9" s="95"/>
    </row>
    <row r="10" spans="1:17" ht="31.5">
      <c r="A10" s="190" t="s">
        <v>142</v>
      </c>
      <c r="B10" s="191" t="s">
        <v>6</v>
      </c>
      <c r="C10" s="25" t="s">
        <v>7</v>
      </c>
      <c r="D10" s="193" t="s">
        <v>9</v>
      </c>
      <c r="E10" s="179" t="s">
        <v>9</v>
      </c>
      <c r="F10" s="179"/>
      <c r="G10" s="165" t="s">
        <v>1</v>
      </c>
      <c r="H10" s="173">
        <f>H14+H70+H88+H91+H94+H103+H106+H109</f>
        <v>60555</v>
      </c>
      <c r="I10" s="173">
        <f>I14+I70+I88+I91+I94+I103+I106+I109</f>
        <v>87040.3</v>
      </c>
      <c r="J10" s="173">
        <f>J14+J70+J88+J91+J94+J103+J106+J109</f>
        <v>41438.799999999996</v>
      </c>
      <c r="K10" s="173"/>
      <c r="L10" s="176"/>
      <c r="M10" s="95"/>
      <c r="N10" s="95"/>
      <c r="O10" s="95"/>
      <c r="Q10" s="14"/>
    </row>
    <row r="11" spans="1:15" ht="15.75">
      <c r="A11" s="190"/>
      <c r="B11" s="191"/>
      <c r="C11" s="91" t="s">
        <v>8</v>
      </c>
      <c r="D11" s="193"/>
      <c r="E11" s="179"/>
      <c r="F11" s="179"/>
      <c r="G11" s="165"/>
      <c r="H11" s="173"/>
      <c r="I11" s="173"/>
      <c r="J11" s="173"/>
      <c r="K11" s="173"/>
      <c r="L11" s="3"/>
      <c r="M11" s="4"/>
      <c r="N11" s="4"/>
      <c r="O11" s="4"/>
    </row>
    <row r="12" spans="1:15" ht="20.25">
      <c r="A12" s="190"/>
      <c r="B12" s="191"/>
      <c r="C12" s="91"/>
      <c r="D12" s="193"/>
      <c r="E12" s="179"/>
      <c r="F12" s="179"/>
      <c r="G12" s="27" t="s">
        <v>4</v>
      </c>
      <c r="H12" s="15">
        <f aca="true" t="shared" si="0" ref="H12:J13">H16+H71+H89+H92+H95+H104+H107+H110</f>
        <v>1402407.9999999998</v>
      </c>
      <c r="I12" s="15">
        <f t="shared" si="0"/>
        <v>1387190.7</v>
      </c>
      <c r="J12" s="15">
        <f t="shared" si="0"/>
        <v>965927.9000000001</v>
      </c>
      <c r="K12" s="15"/>
      <c r="L12" s="3"/>
      <c r="M12" s="4"/>
      <c r="N12" s="4"/>
      <c r="O12" s="4"/>
    </row>
    <row r="13" spans="1:15" ht="21" thickBot="1">
      <c r="A13" s="144"/>
      <c r="B13" s="192"/>
      <c r="C13" s="91"/>
      <c r="D13" s="194"/>
      <c r="E13" s="97"/>
      <c r="F13" s="97"/>
      <c r="G13" s="28" t="s">
        <v>2</v>
      </c>
      <c r="H13" s="29">
        <f t="shared" si="0"/>
        <v>488373.3999999999</v>
      </c>
      <c r="I13" s="29">
        <f t="shared" si="0"/>
        <v>492051.89999999997</v>
      </c>
      <c r="J13" s="29">
        <f t="shared" si="0"/>
        <v>301987.50000000006</v>
      </c>
      <c r="K13" s="29"/>
      <c r="L13" s="3"/>
      <c r="M13" s="4"/>
      <c r="N13" s="4"/>
      <c r="O13" s="4"/>
    </row>
    <row r="14" spans="1:15" s="10" customFormat="1" ht="45" customHeight="1">
      <c r="A14" s="73" t="s">
        <v>10</v>
      </c>
      <c r="B14" s="170" t="s">
        <v>185</v>
      </c>
      <c r="C14" s="85" t="s">
        <v>64</v>
      </c>
      <c r="D14" s="82" t="s">
        <v>176</v>
      </c>
      <c r="E14" s="171">
        <v>43831</v>
      </c>
      <c r="F14" s="171">
        <v>44196</v>
      </c>
      <c r="G14" s="168" t="s">
        <v>1</v>
      </c>
      <c r="H14" s="163">
        <f>H18+H21+H24+H27+H30+H33+H36+H39+H42+H45+H48+H51+H54+H57+H60+H63+H66</f>
        <v>0</v>
      </c>
      <c r="I14" s="163">
        <f>I18+I21+I24+I27+I30+I33+I36+I39+I42+I45+I48+I51+I54+I57+I60+I63+I66</f>
        <v>0</v>
      </c>
      <c r="J14" s="163">
        <f>J18+J21+J24+J27+J30+J33+J36+J39+J42+J45+J48+J51+J54+J57+J60+J63</f>
        <v>0</v>
      </c>
      <c r="K14" s="166"/>
      <c r="L14" s="174"/>
      <c r="M14" s="175"/>
      <c r="N14" s="175"/>
      <c r="O14" s="175"/>
    </row>
    <row r="15" spans="1:15" s="10" customFormat="1" ht="45" customHeight="1">
      <c r="A15" s="74"/>
      <c r="B15" s="107"/>
      <c r="C15" s="86"/>
      <c r="D15" s="83"/>
      <c r="E15" s="157"/>
      <c r="F15" s="157"/>
      <c r="G15" s="169"/>
      <c r="H15" s="164"/>
      <c r="I15" s="164"/>
      <c r="J15" s="164"/>
      <c r="K15" s="167"/>
      <c r="L15" s="8"/>
      <c r="M15" s="9"/>
      <c r="N15" s="9"/>
      <c r="O15" s="9"/>
    </row>
    <row r="16" spans="1:15" s="10" customFormat="1" ht="45" customHeight="1">
      <c r="A16" s="74"/>
      <c r="B16" s="107"/>
      <c r="C16" s="86"/>
      <c r="D16" s="83"/>
      <c r="E16" s="157"/>
      <c r="F16" s="157"/>
      <c r="G16" s="30" t="s">
        <v>4</v>
      </c>
      <c r="H16" s="31">
        <f>H19+H22+H25+H28+H31+H34+H37+H40+H43+H46+H49+H52+H55+H58+H61+H64+H67</f>
        <v>1233283.7</v>
      </c>
      <c r="I16" s="31">
        <f>I19+I22+I25+I28+I31+I34+I37+I40+I43+I46+I49+I52+I55+I58+I61+I64+I67</f>
        <v>1214108.8</v>
      </c>
      <c r="J16" s="31">
        <f>J19+J22+J25+J28+J31+J34+J37+J40+J43+J46+J49+J52+J55+J58+J61+J64</f>
        <v>802801.1000000001</v>
      </c>
      <c r="K16" s="32"/>
      <c r="L16" s="8"/>
      <c r="M16" s="9"/>
      <c r="N16" s="9"/>
      <c r="O16" s="9"/>
    </row>
    <row r="17" spans="1:15" s="10" customFormat="1" ht="121.5" customHeight="1">
      <c r="A17" s="75"/>
      <c r="B17" s="108"/>
      <c r="C17" s="87"/>
      <c r="D17" s="84"/>
      <c r="E17" s="158"/>
      <c r="F17" s="158"/>
      <c r="G17" s="30" t="s">
        <v>2</v>
      </c>
      <c r="H17" s="31">
        <f>H20+H23+H26+H29+H32+H35+H38+H41+H44+H50+H53+H56+H59+H47+H62+H68</f>
        <v>470956.69999999995</v>
      </c>
      <c r="I17" s="31">
        <f>I20+I23+I26+I29+I32+I35+I38+I41+I44+I50+I53+I56+I59+I47+I62+I68</f>
        <v>472635.2</v>
      </c>
      <c r="J17" s="31">
        <f>J20+J23+J26+J29+J32+J35+J38+J41+J44+J50+J53+J56+J59+J47+J62+J64</f>
        <v>285896.60000000003</v>
      </c>
      <c r="K17" s="32"/>
      <c r="L17" s="8"/>
      <c r="M17" s="9"/>
      <c r="N17" s="9"/>
      <c r="O17" s="9"/>
    </row>
    <row r="18" spans="1:15" ht="39" customHeight="1">
      <c r="A18" s="155" t="s">
        <v>143</v>
      </c>
      <c r="B18" s="88" t="s">
        <v>186</v>
      </c>
      <c r="C18" s="100" t="s">
        <v>40</v>
      </c>
      <c r="D18" s="88" t="s">
        <v>119</v>
      </c>
      <c r="E18" s="89" t="s">
        <v>133</v>
      </c>
      <c r="F18" s="89" t="s">
        <v>130</v>
      </c>
      <c r="G18" s="33" t="s">
        <v>1</v>
      </c>
      <c r="H18" s="17">
        <v>0</v>
      </c>
      <c r="I18" s="17">
        <v>0</v>
      </c>
      <c r="J18" s="17">
        <v>0</v>
      </c>
      <c r="K18" s="34"/>
      <c r="L18" s="3"/>
      <c r="M18" s="4"/>
      <c r="N18" s="4"/>
      <c r="O18" s="4"/>
    </row>
    <row r="19" spans="1:15" ht="39" customHeight="1">
      <c r="A19" s="74"/>
      <c r="B19" s="71"/>
      <c r="C19" s="86"/>
      <c r="D19" s="71"/>
      <c r="E19" s="80"/>
      <c r="F19" s="80"/>
      <c r="G19" s="33" t="s">
        <v>4</v>
      </c>
      <c r="H19" s="17">
        <v>639540.9</v>
      </c>
      <c r="I19" s="17">
        <v>633183.9</v>
      </c>
      <c r="J19" s="17">
        <v>385649.9</v>
      </c>
      <c r="K19" s="34"/>
      <c r="L19" s="3" t="s">
        <v>112</v>
      </c>
      <c r="M19" s="4"/>
      <c r="N19" s="4"/>
      <c r="O19" s="4"/>
    </row>
    <row r="20" spans="1:15" ht="105.75" customHeight="1">
      <c r="A20" s="75"/>
      <c r="B20" s="72"/>
      <c r="C20" s="87"/>
      <c r="D20" s="72"/>
      <c r="E20" s="81"/>
      <c r="F20" s="81"/>
      <c r="G20" s="33" t="s">
        <v>2</v>
      </c>
      <c r="H20" s="17">
        <v>0</v>
      </c>
      <c r="I20" s="17">
        <v>0</v>
      </c>
      <c r="J20" s="17">
        <v>0</v>
      </c>
      <c r="K20" s="34"/>
      <c r="L20" s="3"/>
      <c r="M20" s="4"/>
      <c r="N20" s="4"/>
      <c r="O20" s="4"/>
    </row>
    <row r="21" spans="1:15" ht="69.75" customHeight="1">
      <c r="A21" s="155" t="s">
        <v>11</v>
      </c>
      <c r="B21" s="88" t="s">
        <v>187</v>
      </c>
      <c r="C21" s="100" t="s">
        <v>41</v>
      </c>
      <c r="D21" s="134" t="s">
        <v>121</v>
      </c>
      <c r="E21" s="89" t="s">
        <v>133</v>
      </c>
      <c r="F21" s="89" t="s">
        <v>130</v>
      </c>
      <c r="G21" s="33" t="s">
        <v>1</v>
      </c>
      <c r="H21" s="17">
        <v>0</v>
      </c>
      <c r="I21" s="17">
        <v>0</v>
      </c>
      <c r="J21" s="17">
        <v>0</v>
      </c>
      <c r="K21" s="34"/>
      <c r="L21" s="3"/>
      <c r="M21" s="4"/>
      <c r="N21" s="4"/>
      <c r="O21" s="4"/>
    </row>
    <row r="22" spans="1:15" ht="69.75" customHeight="1">
      <c r="A22" s="74"/>
      <c r="B22" s="71"/>
      <c r="C22" s="86"/>
      <c r="D22" s="83"/>
      <c r="E22" s="80"/>
      <c r="F22" s="80"/>
      <c r="G22" s="33" t="s">
        <v>4</v>
      </c>
      <c r="H22" s="17">
        <v>0</v>
      </c>
      <c r="I22" s="17">
        <v>0</v>
      </c>
      <c r="J22" s="17">
        <v>0</v>
      </c>
      <c r="K22" s="34"/>
      <c r="L22" s="3"/>
      <c r="M22" s="4"/>
      <c r="N22" s="4"/>
      <c r="O22" s="4"/>
    </row>
    <row r="23" spans="1:15" ht="69.75" customHeight="1">
      <c r="A23" s="75"/>
      <c r="B23" s="72"/>
      <c r="C23" s="87"/>
      <c r="D23" s="84"/>
      <c r="E23" s="81"/>
      <c r="F23" s="81"/>
      <c r="G23" s="33" t="s">
        <v>2</v>
      </c>
      <c r="H23" s="17">
        <v>243613.8</v>
      </c>
      <c r="I23" s="17">
        <v>243857.6</v>
      </c>
      <c r="J23" s="17">
        <v>184222.6</v>
      </c>
      <c r="K23" s="34"/>
      <c r="L23" s="3" t="s">
        <v>113</v>
      </c>
      <c r="M23" s="4"/>
      <c r="N23" s="4"/>
      <c r="O23" s="4"/>
    </row>
    <row r="24" spans="1:15" ht="50.25" customHeight="1">
      <c r="A24" s="155" t="s">
        <v>12</v>
      </c>
      <c r="B24" s="88" t="s">
        <v>188</v>
      </c>
      <c r="C24" s="100" t="s">
        <v>57</v>
      </c>
      <c r="D24" s="88" t="s">
        <v>118</v>
      </c>
      <c r="E24" s="162">
        <v>43831</v>
      </c>
      <c r="F24" s="162">
        <v>44104</v>
      </c>
      <c r="G24" s="33" t="s">
        <v>1</v>
      </c>
      <c r="H24" s="17">
        <v>0</v>
      </c>
      <c r="I24" s="17">
        <v>0</v>
      </c>
      <c r="J24" s="17">
        <v>0</v>
      </c>
      <c r="K24" s="34"/>
      <c r="L24" s="3"/>
      <c r="M24" s="4"/>
      <c r="N24" s="4"/>
      <c r="O24" s="4"/>
    </row>
    <row r="25" spans="1:15" ht="50.25" customHeight="1">
      <c r="A25" s="74"/>
      <c r="B25" s="71"/>
      <c r="C25" s="86"/>
      <c r="D25" s="71"/>
      <c r="E25" s="162"/>
      <c r="F25" s="162"/>
      <c r="G25" s="33" t="s">
        <v>4</v>
      </c>
      <c r="H25" s="17">
        <v>35006.1</v>
      </c>
      <c r="I25" s="17">
        <v>35006.1</v>
      </c>
      <c r="J25" s="17">
        <v>13985.8</v>
      </c>
      <c r="K25" s="34"/>
      <c r="L25" s="3"/>
      <c r="M25" s="4"/>
      <c r="N25" s="4"/>
      <c r="O25" s="4"/>
    </row>
    <row r="26" spans="1:15" ht="50.25" customHeight="1">
      <c r="A26" s="75"/>
      <c r="B26" s="72"/>
      <c r="C26" s="87"/>
      <c r="D26" s="72"/>
      <c r="E26" s="162"/>
      <c r="F26" s="162"/>
      <c r="G26" s="33" t="s">
        <v>2</v>
      </c>
      <c r="H26" s="17">
        <v>0</v>
      </c>
      <c r="I26" s="17">
        <v>0</v>
      </c>
      <c r="J26" s="17">
        <v>0</v>
      </c>
      <c r="K26" s="34"/>
      <c r="L26" s="3"/>
      <c r="M26" s="4"/>
      <c r="N26" s="4"/>
      <c r="O26" s="4"/>
    </row>
    <row r="27" spans="1:15" ht="105" customHeight="1">
      <c r="A27" s="155" t="s">
        <v>13</v>
      </c>
      <c r="B27" s="88" t="s">
        <v>189</v>
      </c>
      <c r="C27" s="100" t="s">
        <v>42</v>
      </c>
      <c r="D27" s="123" t="s">
        <v>144</v>
      </c>
      <c r="E27" s="89" t="s">
        <v>133</v>
      </c>
      <c r="F27" s="112" t="s">
        <v>130</v>
      </c>
      <c r="G27" s="33" t="s">
        <v>1</v>
      </c>
      <c r="H27" s="17">
        <v>0</v>
      </c>
      <c r="I27" s="17">
        <v>0</v>
      </c>
      <c r="J27" s="17">
        <v>0</v>
      </c>
      <c r="K27" s="34"/>
      <c r="L27" s="3"/>
      <c r="M27" s="4"/>
      <c r="N27" s="4"/>
      <c r="O27" s="4"/>
    </row>
    <row r="28" spans="1:15" ht="105" customHeight="1">
      <c r="A28" s="74"/>
      <c r="B28" s="71"/>
      <c r="C28" s="86"/>
      <c r="D28" s="124"/>
      <c r="E28" s="80"/>
      <c r="F28" s="93"/>
      <c r="G28" s="33" t="s">
        <v>4</v>
      </c>
      <c r="H28" s="17">
        <v>551394.4</v>
      </c>
      <c r="I28" s="17">
        <v>525759.3</v>
      </c>
      <c r="J28" s="17">
        <v>396574.9</v>
      </c>
      <c r="K28" s="34"/>
      <c r="L28" s="3" t="s">
        <v>114</v>
      </c>
      <c r="M28" s="4"/>
      <c r="N28" s="4"/>
      <c r="O28" s="4"/>
    </row>
    <row r="29" spans="1:15" ht="105" customHeight="1">
      <c r="A29" s="75"/>
      <c r="B29" s="72"/>
      <c r="C29" s="87"/>
      <c r="D29" s="125"/>
      <c r="E29" s="81"/>
      <c r="F29" s="94"/>
      <c r="G29" s="33" t="s">
        <v>2</v>
      </c>
      <c r="H29" s="17">
        <v>0</v>
      </c>
      <c r="I29" s="17">
        <v>0</v>
      </c>
      <c r="J29" s="17">
        <v>0</v>
      </c>
      <c r="K29" s="34"/>
      <c r="L29" s="3"/>
      <c r="M29" s="4"/>
      <c r="N29" s="4"/>
      <c r="O29" s="4"/>
    </row>
    <row r="30" spans="1:15" ht="63" customHeight="1">
      <c r="A30" s="155" t="s">
        <v>14</v>
      </c>
      <c r="B30" s="88" t="s">
        <v>190</v>
      </c>
      <c r="C30" s="100" t="s">
        <v>43</v>
      </c>
      <c r="D30" s="134" t="s">
        <v>121</v>
      </c>
      <c r="E30" s="89" t="s">
        <v>133</v>
      </c>
      <c r="F30" s="89" t="s">
        <v>130</v>
      </c>
      <c r="G30" s="33" t="s">
        <v>1</v>
      </c>
      <c r="H30" s="17">
        <v>0</v>
      </c>
      <c r="I30" s="17">
        <v>0</v>
      </c>
      <c r="J30" s="17">
        <v>0</v>
      </c>
      <c r="K30" s="34"/>
      <c r="L30" s="3"/>
      <c r="M30" s="4"/>
      <c r="N30" s="4"/>
      <c r="O30" s="4"/>
    </row>
    <row r="31" spans="1:15" ht="63" customHeight="1">
      <c r="A31" s="74"/>
      <c r="B31" s="71"/>
      <c r="C31" s="86"/>
      <c r="D31" s="83"/>
      <c r="E31" s="80"/>
      <c r="F31" s="80"/>
      <c r="G31" s="33" t="s">
        <v>4</v>
      </c>
      <c r="H31" s="17">
        <v>0</v>
      </c>
      <c r="I31" s="17">
        <v>0</v>
      </c>
      <c r="J31" s="17">
        <v>0</v>
      </c>
      <c r="K31" s="34"/>
      <c r="L31" s="3"/>
      <c r="M31" s="4"/>
      <c r="N31" s="4"/>
      <c r="O31" s="4"/>
    </row>
    <row r="32" spans="1:15" ht="63" customHeight="1">
      <c r="A32" s="75"/>
      <c r="B32" s="72"/>
      <c r="C32" s="87"/>
      <c r="D32" s="84"/>
      <c r="E32" s="81"/>
      <c r="F32" s="81"/>
      <c r="G32" s="33" t="s">
        <v>2</v>
      </c>
      <c r="H32" s="17">
        <v>175984.9</v>
      </c>
      <c r="I32" s="17">
        <v>178525.6</v>
      </c>
      <c r="J32" s="17">
        <v>80162.3</v>
      </c>
      <c r="K32" s="34"/>
      <c r="L32" s="3" t="s">
        <v>115</v>
      </c>
      <c r="M32" s="4"/>
      <c r="N32" s="4"/>
      <c r="O32" s="4"/>
    </row>
    <row r="33" spans="1:15" ht="56.25" customHeight="1">
      <c r="A33" s="155" t="s">
        <v>15</v>
      </c>
      <c r="B33" s="159" t="s">
        <v>191</v>
      </c>
      <c r="C33" s="100" t="s">
        <v>44</v>
      </c>
      <c r="D33" s="134" t="s">
        <v>122</v>
      </c>
      <c r="E33" s="89" t="s">
        <v>133</v>
      </c>
      <c r="F33" s="89" t="s">
        <v>130</v>
      </c>
      <c r="G33" s="33" t="s">
        <v>1</v>
      </c>
      <c r="H33" s="17">
        <v>0</v>
      </c>
      <c r="I33" s="17">
        <v>0</v>
      </c>
      <c r="J33" s="17">
        <v>0</v>
      </c>
      <c r="K33" s="34"/>
      <c r="L33" s="3"/>
      <c r="M33" s="4"/>
      <c r="N33" s="4"/>
      <c r="O33" s="4"/>
    </row>
    <row r="34" spans="1:15" ht="56.25" customHeight="1">
      <c r="A34" s="74"/>
      <c r="B34" s="160"/>
      <c r="C34" s="86"/>
      <c r="D34" s="83"/>
      <c r="E34" s="80"/>
      <c r="F34" s="80"/>
      <c r="G34" s="33" t="s">
        <v>4</v>
      </c>
      <c r="H34" s="17">
        <v>0</v>
      </c>
      <c r="I34" s="17">
        <v>0</v>
      </c>
      <c r="J34" s="17">
        <v>0</v>
      </c>
      <c r="K34" s="34"/>
      <c r="L34" s="3"/>
      <c r="M34" s="4"/>
      <c r="N34" s="4"/>
      <c r="O34" s="4"/>
    </row>
    <row r="35" spans="1:15" ht="40.5" customHeight="1">
      <c r="A35" s="75"/>
      <c r="B35" s="161"/>
      <c r="C35" s="87"/>
      <c r="D35" s="84"/>
      <c r="E35" s="81"/>
      <c r="F35" s="81"/>
      <c r="G35" s="33" t="s">
        <v>2</v>
      </c>
      <c r="H35" s="17">
        <v>11893.6</v>
      </c>
      <c r="I35" s="17">
        <v>11252.4</v>
      </c>
      <c r="J35" s="17">
        <v>5522.9</v>
      </c>
      <c r="K35" s="34"/>
      <c r="L35" s="3"/>
      <c r="M35" s="4"/>
      <c r="N35" s="4"/>
      <c r="O35" s="4"/>
    </row>
    <row r="36" spans="1:15" ht="60" customHeight="1">
      <c r="A36" s="155" t="s">
        <v>16</v>
      </c>
      <c r="B36" s="88" t="s">
        <v>192</v>
      </c>
      <c r="C36" s="100" t="s">
        <v>45</v>
      </c>
      <c r="D36" s="134" t="s">
        <v>122</v>
      </c>
      <c r="E36" s="89" t="s">
        <v>133</v>
      </c>
      <c r="F36" s="89" t="s">
        <v>130</v>
      </c>
      <c r="G36" s="33" t="s">
        <v>1</v>
      </c>
      <c r="H36" s="17">
        <v>0</v>
      </c>
      <c r="I36" s="17">
        <v>0</v>
      </c>
      <c r="J36" s="17">
        <v>0</v>
      </c>
      <c r="K36" s="34"/>
      <c r="L36" s="3"/>
      <c r="M36" s="4"/>
      <c r="N36" s="4"/>
      <c r="O36" s="4"/>
    </row>
    <row r="37" spans="1:15" ht="60" customHeight="1">
      <c r="A37" s="74"/>
      <c r="B37" s="71"/>
      <c r="C37" s="86"/>
      <c r="D37" s="83"/>
      <c r="E37" s="80"/>
      <c r="F37" s="80"/>
      <c r="G37" s="33" t="s">
        <v>4</v>
      </c>
      <c r="H37" s="17">
        <v>0</v>
      </c>
      <c r="I37" s="17">
        <v>0</v>
      </c>
      <c r="J37" s="17">
        <v>0</v>
      </c>
      <c r="K37" s="34"/>
      <c r="L37" s="3"/>
      <c r="M37" s="4"/>
      <c r="N37" s="4"/>
      <c r="O37" s="4"/>
    </row>
    <row r="38" spans="1:15" ht="60" customHeight="1">
      <c r="A38" s="75"/>
      <c r="B38" s="72"/>
      <c r="C38" s="87"/>
      <c r="D38" s="84"/>
      <c r="E38" s="81"/>
      <c r="F38" s="81"/>
      <c r="G38" s="33" t="s">
        <v>2</v>
      </c>
      <c r="H38" s="17">
        <v>23060.9</v>
      </c>
      <c r="I38" s="17">
        <v>22391</v>
      </c>
      <c r="J38" s="17">
        <v>10701.7</v>
      </c>
      <c r="K38" s="34"/>
      <c r="L38" s="3"/>
      <c r="M38" s="4"/>
      <c r="N38" s="4"/>
      <c r="O38" s="4"/>
    </row>
    <row r="39" spans="1:15" ht="73.5" customHeight="1">
      <c r="A39" s="155" t="s">
        <v>36</v>
      </c>
      <c r="B39" s="88" t="s">
        <v>193</v>
      </c>
      <c r="C39" s="109" t="s">
        <v>58</v>
      </c>
      <c r="D39" s="88" t="s">
        <v>105</v>
      </c>
      <c r="E39" s="89">
        <v>43831</v>
      </c>
      <c r="F39" s="112" t="s">
        <v>96</v>
      </c>
      <c r="G39" s="33" t="s">
        <v>1</v>
      </c>
      <c r="H39" s="17">
        <v>0</v>
      </c>
      <c r="I39" s="17">
        <v>0</v>
      </c>
      <c r="J39" s="17"/>
      <c r="K39" s="34"/>
      <c r="L39" s="3"/>
      <c r="M39" s="4"/>
      <c r="N39" s="4"/>
      <c r="O39" s="4"/>
    </row>
    <row r="40" spans="1:15" ht="73.5" customHeight="1">
      <c r="A40" s="74"/>
      <c r="B40" s="71"/>
      <c r="C40" s="110"/>
      <c r="D40" s="71"/>
      <c r="E40" s="80"/>
      <c r="F40" s="93"/>
      <c r="G40" s="33" t="s">
        <v>4</v>
      </c>
      <c r="H40" s="17">
        <v>431</v>
      </c>
      <c r="I40" s="17">
        <v>431</v>
      </c>
      <c r="J40" s="17">
        <v>113.3</v>
      </c>
      <c r="K40" s="34"/>
      <c r="L40" s="3"/>
      <c r="M40" s="4"/>
      <c r="N40" s="4"/>
      <c r="O40" s="4"/>
    </row>
    <row r="41" spans="1:15" ht="73.5" customHeight="1">
      <c r="A41" s="75"/>
      <c r="B41" s="72"/>
      <c r="C41" s="111"/>
      <c r="D41" s="72"/>
      <c r="E41" s="81"/>
      <c r="F41" s="94"/>
      <c r="G41" s="33" t="s">
        <v>2</v>
      </c>
      <c r="H41" s="17">
        <v>185.6</v>
      </c>
      <c r="I41" s="17">
        <v>262.6</v>
      </c>
      <c r="J41" s="17">
        <v>0</v>
      </c>
      <c r="K41" s="34"/>
      <c r="L41" s="3"/>
      <c r="M41" s="4"/>
      <c r="N41" s="4"/>
      <c r="O41" s="4"/>
    </row>
    <row r="42" spans="1:15" ht="85.5" customHeight="1">
      <c r="A42" s="155" t="s">
        <v>17</v>
      </c>
      <c r="B42" s="88" t="s">
        <v>194</v>
      </c>
      <c r="C42" s="109" t="s">
        <v>59</v>
      </c>
      <c r="D42" s="88" t="s">
        <v>105</v>
      </c>
      <c r="E42" s="89">
        <v>43831</v>
      </c>
      <c r="F42" s="112" t="s">
        <v>96</v>
      </c>
      <c r="G42" s="33" t="s">
        <v>1</v>
      </c>
      <c r="H42" s="17">
        <v>0</v>
      </c>
      <c r="I42" s="17">
        <v>0</v>
      </c>
      <c r="J42" s="17">
        <v>0</v>
      </c>
      <c r="K42" s="34"/>
      <c r="L42" s="3"/>
      <c r="M42" s="4"/>
      <c r="N42" s="4"/>
      <c r="O42" s="4"/>
    </row>
    <row r="43" spans="1:15" ht="85.5" customHeight="1">
      <c r="A43" s="74"/>
      <c r="B43" s="71"/>
      <c r="C43" s="110"/>
      <c r="D43" s="71"/>
      <c r="E43" s="80"/>
      <c r="F43" s="93"/>
      <c r="G43" s="33" t="s">
        <v>4</v>
      </c>
      <c r="H43" s="17">
        <v>306.5</v>
      </c>
      <c r="I43" s="17">
        <v>306.5</v>
      </c>
      <c r="J43" s="17">
        <v>17.7</v>
      </c>
      <c r="K43" s="34"/>
      <c r="L43" s="3"/>
      <c r="M43" s="4"/>
      <c r="N43" s="4"/>
      <c r="O43" s="4"/>
    </row>
    <row r="44" spans="1:15" ht="37.5" customHeight="1">
      <c r="A44" s="75"/>
      <c r="B44" s="72"/>
      <c r="C44" s="111"/>
      <c r="D44" s="72"/>
      <c r="E44" s="81"/>
      <c r="F44" s="94"/>
      <c r="G44" s="33" t="s">
        <v>2</v>
      </c>
      <c r="H44" s="17">
        <v>1.5</v>
      </c>
      <c r="I44" s="17">
        <v>10.5</v>
      </c>
      <c r="J44" s="17">
        <v>0</v>
      </c>
      <c r="K44" s="34"/>
      <c r="L44" s="3"/>
      <c r="M44" s="4"/>
      <c r="N44" s="4"/>
      <c r="O44" s="4"/>
    </row>
    <row r="45" spans="1:15" ht="80.25" customHeight="1">
      <c r="A45" s="155" t="s">
        <v>18</v>
      </c>
      <c r="B45" s="88" t="s">
        <v>195</v>
      </c>
      <c r="C45" s="100" t="s">
        <v>60</v>
      </c>
      <c r="D45" s="88" t="s">
        <v>97</v>
      </c>
      <c r="E45" s="89">
        <v>43831</v>
      </c>
      <c r="F45" s="101" t="s">
        <v>95</v>
      </c>
      <c r="G45" s="33" t="s">
        <v>1</v>
      </c>
      <c r="H45" s="17">
        <v>0</v>
      </c>
      <c r="I45" s="17">
        <v>0</v>
      </c>
      <c r="J45" s="17">
        <v>0</v>
      </c>
      <c r="K45" s="34"/>
      <c r="L45" s="3"/>
      <c r="M45" s="4"/>
      <c r="N45" s="4"/>
      <c r="O45" s="4"/>
    </row>
    <row r="46" spans="1:15" ht="80.25" customHeight="1">
      <c r="A46" s="74"/>
      <c r="B46" s="71"/>
      <c r="C46" s="86"/>
      <c r="D46" s="71"/>
      <c r="E46" s="80"/>
      <c r="F46" s="102"/>
      <c r="G46" s="33" t="s">
        <v>4</v>
      </c>
      <c r="H46" s="17">
        <v>0</v>
      </c>
      <c r="I46" s="17">
        <v>0</v>
      </c>
      <c r="J46" s="17">
        <v>0</v>
      </c>
      <c r="K46" s="34"/>
      <c r="L46" s="3"/>
      <c r="M46" s="4"/>
      <c r="N46" s="4"/>
      <c r="O46" s="4"/>
    </row>
    <row r="47" spans="1:15" ht="40.5" customHeight="1">
      <c r="A47" s="75"/>
      <c r="B47" s="72"/>
      <c r="C47" s="87"/>
      <c r="D47" s="72"/>
      <c r="E47" s="81"/>
      <c r="F47" s="103"/>
      <c r="G47" s="33" t="s">
        <v>2</v>
      </c>
      <c r="H47" s="17">
        <v>1726.3</v>
      </c>
      <c r="I47" s="17">
        <v>1842.8</v>
      </c>
      <c r="J47" s="17">
        <v>1226.1</v>
      </c>
      <c r="K47" s="34"/>
      <c r="L47" s="3"/>
      <c r="M47" s="4"/>
      <c r="N47" s="4"/>
      <c r="O47" s="4"/>
    </row>
    <row r="48" spans="1:15" ht="98.25" customHeight="1">
      <c r="A48" s="155" t="s">
        <v>19</v>
      </c>
      <c r="B48" s="88" t="s">
        <v>196</v>
      </c>
      <c r="C48" s="100" t="s">
        <v>61</v>
      </c>
      <c r="D48" s="88" t="s">
        <v>97</v>
      </c>
      <c r="E48" s="89">
        <v>43831</v>
      </c>
      <c r="F48" s="101" t="s">
        <v>95</v>
      </c>
      <c r="G48" s="33" t="s">
        <v>1</v>
      </c>
      <c r="H48" s="17">
        <v>0</v>
      </c>
      <c r="I48" s="17">
        <v>0</v>
      </c>
      <c r="J48" s="17">
        <v>0</v>
      </c>
      <c r="K48" s="34"/>
      <c r="L48" s="3"/>
      <c r="M48" s="4"/>
      <c r="N48" s="4"/>
      <c r="O48" s="4"/>
    </row>
    <row r="49" spans="1:15" ht="98.25" customHeight="1">
      <c r="A49" s="74"/>
      <c r="B49" s="71"/>
      <c r="C49" s="86"/>
      <c r="D49" s="71"/>
      <c r="E49" s="80"/>
      <c r="F49" s="102"/>
      <c r="G49" s="33" t="s">
        <v>4</v>
      </c>
      <c r="H49" s="17">
        <v>0</v>
      </c>
      <c r="I49" s="17">
        <v>0</v>
      </c>
      <c r="J49" s="17">
        <v>0</v>
      </c>
      <c r="K49" s="34"/>
      <c r="L49" s="3"/>
      <c r="M49" s="4"/>
      <c r="N49" s="4"/>
      <c r="O49" s="4"/>
    </row>
    <row r="50" spans="1:15" ht="25.5" customHeight="1">
      <c r="A50" s="75"/>
      <c r="B50" s="72"/>
      <c r="C50" s="87"/>
      <c r="D50" s="72"/>
      <c r="E50" s="81"/>
      <c r="F50" s="103"/>
      <c r="G50" s="33" t="s">
        <v>2</v>
      </c>
      <c r="H50" s="17">
        <v>967.3</v>
      </c>
      <c r="I50" s="17">
        <v>969.9</v>
      </c>
      <c r="J50" s="17">
        <v>546.7</v>
      </c>
      <c r="K50" s="34"/>
      <c r="L50" s="3"/>
      <c r="M50" s="4"/>
      <c r="N50" s="4"/>
      <c r="O50" s="4"/>
    </row>
    <row r="51" spans="1:15" ht="68.25" customHeight="1">
      <c r="A51" s="155" t="s">
        <v>20</v>
      </c>
      <c r="B51" s="88" t="s">
        <v>197</v>
      </c>
      <c r="C51" s="100" t="s">
        <v>46</v>
      </c>
      <c r="D51" s="88" t="s">
        <v>106</v>
      </c>
      <c r="E51" s="156">
        <v>43831</v>
      </c>
      <c r="F51" s="156">
        <v>44196</v>
      </c>
      <c r="G51" s="33" t="s">
        <v>1</v>
      </c>
      <c r="H51" s="17">
        <v>0</v>
      </c>
      <c r="I51" s="17">
        <v>0</v>
      </c>
      <c r="J51" s="17">
        <v>0</v>
      </c>
      <c r="K51" s="34"/>
      <c r="L51" s="3"/>
      <c r="M51" s="4"/>
      <c r="N51" s="4"/>
      <c r="O51" s="4"/>
    </row>
    <row r="52" spans="1:15" ht="68.25" customHeight="1">
      <c r="A52" s="74"/>
      <c r="B52" s="71"/>
      <c r="C52" s="86"/>
      <c r="D52" s="71"/>
      <c r="E52" s="157"/>
      <c r="F52" s="157"/>
      <c r="G52" s="33" t="s">
        <v>4</v>
      </c>
      <c r="H52" s="17">
        <v>0</v>
      </c>
      <c r="I52" s="17">
        <v>0</v>
      </c>
      <c r="J52" s="17">
        <v>0</v>
      </c>
      <c r="K52" s="34"/>
      <c r="L52" s="3"/>
      <c r="M52" s="4"/>
      <c r="N52" s="4"/>
      <c r="O52" s="4"/>
    </row>
    <row r="53" spans="1:15" ht="180.75" customHeight="1">
      <c r="A53" s="75"/>
      <c r="B53" s="72"/>
      <c r="C53" s="87"/>
      <c r="D53" s="72"/>
      <c r="E53" s="158"/>
      <c r="F53" s="158"/>
      <c r="G53" s="33" t="s">
        <v>2</v>
      </c>
      <c r="H53" s="17">
        <v>453.4</v>
      </c>
      <c r="I53" s="17">
        <v>445.1</v>
      </c>
      <c r="J53" s="17">
        <v>142.8</v>
      </c>
      <c r="K53" s="34"/>
      <c r="L53" s="3"/>
      <c r="M53" s="4"/>
      <c r="N53" s="4"/>
      <c r="O53" s="4"/>
    </row>
    <row r="54" spans="1:15" ht="87.75" customHeight="1">
      <c r="A54" s="155" t="s">
        <v>21</v>
      </c>
      <c r="B54" s="88" t="s">
        <v>198</v>
      </c>
      <c r="C54" s="100" t="s">
        <v>47</v>
      </c>
      <c r="D54" s="88" t="s">
        <v>171</v>
      </c>
      <c r="E54" s="89">
        <v>43831</v>
      </c>
      <c r="F54" s="89">
        <v>44196</v>
      </c>
      <c r="G54" s="33" t="s">
        <v>1</v>
      </c>
      <c r="H54" s="17">
        <v>0</v>
      </c>
      <c r="I54" s="17">
        <v>0</v>
      </c>
      <c r="J54" s="17">
        <v>0</v>
      </c>
      <c r="K54" s="34"/>
      <c r="L54" s="3"/>
      <c r="M54" s="4"/>
      <c r="N54" s="4"/>
      <c r="O54" s="4"/>
    </row>
    <row r="55" spans="1:15" ht="87.75" customHeight="1">
      <c r="A55" s="74"/>
      <c r="B55" s="71"/>
      <c r="C55" s="86"/>
      <c r="D55" s="71"/>
      <c r="E55" s="80"/>
      <c r="F55" s="80"/>
      <c r="G55" s="33" t="s">
        <v>4</v>
      </c>
      <c r="H55" s="17">
        <v>0</v>
      </c>
      <c r="I55" s="17">
        <v>0</v>
      </c>
      <c r="J55" s="17">
        <v>0</v>
      </c>
      <c r="K55" s="34"/>
      <c r="L55" s="3"/>
      <c r="M55" s="4"/>
      <c r="N55" s="4"/>
      <c r="O55" s="4"/>
    </row>
    <row r="56" spans="1:15" ht="51" customHeight="1" thickBot="1">
      <c r="A56" s="74"/>
      <c r="B56" s="71"/>
      <c r="C56" s="86"/>
      <c r="D56" s="71"/>
      <c r="E56" s="80"/>
      <c r="F56" s="80"/>
      <c r="G56" s="37" t="s">
        <v>2</v>
      </c>
      <c r="H56" s="38">
        <v>769.4</v>
      </c>
      <c r="I56" s="38">
        <v>777.7</v>
      </c>
      <c r="J56" s="38">
        <v>694.6</v>
      </c>
      <c r="K56" s="39"/>
      <c r="L56" s="3"/>
      <c r="M56" s="4"/>
      <c r="N56" s="4"/>
      <c r="O56" s="4"/>
    </row>
    <row r="57" spans="1:15" ht="64.5" customHeight="1">
      <c r="A57" s="73" t="s">
        <v>22</v>
      </c>
      <c r="B57" s="150" t="s">
        <v>199</v>
      </c>
      <c r="C57" s="85" t="s">
        <v>77</v>
      </c>
      <c r="D57" s="82" t="s">
        <v>169</v>
      </c>
      <c r="E57" s="79">
        <v>43864</v>
      </c>
      <c r="F57" s="79">
        <v>44135</v>
      </c>
      <c r="G57" s="40" t="s">
        <v>1</v>
      </c>
      <c r="H57" s="16">
        <v>0</v>
      </c>
      <c r="I57" s="16">
        <v>0</v>
      </c>
      <c r="J57" s="16">
        <v>0</v>
      </c>
      <c r="K57" s="41"/>
      <c r="L57" s="3"/>
      <c r="M57" s="4"/>
      <c r="N57" s="4"/>
      <c r="O57" s="4"/>
    </row>
    <row r="58" spans="1:15" ht="64.5" customHeight="1">
      <c r="A58" s="74"/>
      <c r="B58" s="71"/>
      <c r="C58" s="86"/>
      <c r="D58" s="83"/>
      <c r="E58" s="80"/>
      <c r="F58" s="80"/>
      <c r="G58" s="33" t="s">
        <v>4</v>
      </c>
      <c r="H58" s="17">
        <v>0</v>
      </c>
      <c r="I58" s="17">
        <v>0</v>
      </c>
      <c r="J58" s="17">
        <v>0</v>
      </c>
      <c r="K58" s="34"/>
      <c r="L58" s="3"/>
      <c r="M58" s="4"/>
      <c r="N58" s="4"/>
      <c r="O58" s="4"/>
    </row>
    <row r="59" spans="1:15" ht="64.5" customHeight="1" thickBot="1">
      <c r="A59" s="149"/>
      <c r="B59" s="151"/>
      <c r="C59" s="154"/>
      <c r="D59" s="153"/>
      <c r="E59" s="152"/>
      <c r="F59" s="152"/>
      <c r="G59" s="46" t="s">
        <v>2</v>
      </c>
      <c r="H59" s="18">
        <v>12300</v>
      </c>
      <c r="I59" s="18">
        <v>12300</v>
      </c>
      <c r="J59" s="18">
        <v>0</v>
      </c>
      <c r="K59" s="47"/>
      <c r="L59" s="3"/>
      <c r="M59" s="4"/>
      <c r="N59" s="4"/>
      <c r="O59" s="4"/>
    </row>
    <row r="60" spans="1:15" ht="48.75" customHeight="1">
      <c r="A60" s="73" t="s">
        <v>23</v>
      </c>
      <c r="B60" s="70" t="s">
        <v>200</v>
      </c>
      <c r="C60" s="85" t="s">
        <v>28</v>
      </c>
      <c r="D60" s="82" t="s">
        <v>166</v>
      </c>
      <c r="E60" s="79" t="s">
        <v>259</v>
      </c>
      <c r="F60" s="79" t="s">
        <v>261</v>
      </c>
      <c r="G60" s="40" t="s">
        <v>1</v>
      </c>
      <c r="H60" s="16">
        <v>0</v>
      </c>
      <c r="I60" s="16">
        <v>0</v>
      </c>
      <c r="J60" s="16">
        <v>0</v>
      </c>
      <c r="K60" s="41"/>
      <c r="L60" s="3"/>
      <c r="M60" s="4"/>
      <c r="N60" s="4"/>
      <c r="O60" s="4"/>
    </row>
    <row r="61" spans="1:15" ht="24" customHeight="1">
      <c r="A61" s="74"/>
      <c r="B61" s="71"/>
      <c r="C61" s="86"/>
      <c r="D61" s="83"/>
      <c r="E61" s="80"/>
      <c r="F61" s="80"/>
      <c r="G61" s="33" t="s">
        <v>4</v>
      </c>
      <c r="H61" s="17">
        <v>4075.5</v>
      </c>
      <c r="I61" s="17">
        <v>4026.3</v>
      </c>
      <c r="J61" s="17">
        <v>3782.6</v>
      </c>
      <c r="K61" s="34"/>
      <c r="L61" s="3"/>
      <c r="M61" s="4"/>
      <c r="N61" s="4"/>
      <c r="O61" s="4"/>
    </row>
    <row r="62" spans="1:15" ht="120.75" customHeight="1">
      <c r="A62" s="75"/>
      <c r="B62" s="72"/>
      <c r="C62" s="87"/>
      <c r="D62" s="84"/>
      <c r="E62" s="81"/>
      <c r="F62" s="81"/>
      <c r="G62" s="33" t="s">
        <v>2</v>
      </c>
      <c r="H62" s="17">
        <v>0</v>
      </c>
      <c r="I62" s="17">
        <v>0</v>
      </c>
      <c r="J62" s="17">
        <v>0</v>
      </c>
      <c r="K62" s="34"/>
      <c r="L62" s="3"/>
      <c r="M62" s="4"/>
      <c r="N62" s="4"/>
      <c r="O62" s="4"/>
    </row>
    <row r="63" spans="1:15" ht="20.25">
      <c r="A63" s="155" t="s">
        <v>147</v>
      </c>
      <c r="B63" s="198" t="s">
        <v>201</v>
      </c>
      <c r="C63" s="100" t="s">
        <v>153</v>
      </c>
      <c r="D63" s="134" t="s">
        <v>165</v>
      </c>
      <c r="E63" s="89" t="s">
        <v>259</v>
      </c>
      <c r="F63" s="89" t="s">
        <v>260</v>
      </c>
      <c r="G63" s="33" t="s">
        <v>1</v>
      </c>
      <c r="H63" s="17">
        <v>0</v>
      </c>
      <c r="I63" s="17">
        <v>0</v>
      </c>
      <c r="J63" s="17">
        <v>0</v>
      </c>
      <c r="K63" s="34"/>
      <c r="L63" s="3"/>
      <c r="M63" s="4"/>
      <c r="N63" s="4"/>
      <c r="O63" s="4"/>
    </row>
    <row r="64" spans="1:15" ht="20.25">
      <c r="A64" s="74"/>
      <c r="B64" s="71"/>
      <c r="C64" s="86"/>
      <c r="D64" s="83"/>
      <c r="E64" s="80"/>
      <c r="F64" s="80"/>
      <c r="G64" s="33" t="s">
        <v>4</v>
      </c>
      <c r="H64" s="17">
        <v>2529.3</v>
      </c>
      <c r="I64" s="17">
        <v>2691.7</v>
      </c>
      <c r="J64" s="17">
        <v>2676.9</v>
      </c>
      <c r="K64" s="34"/>
      <c r="L64" s="3"/>
      <c r="M64" s="4"/>
      <c r="N64" s="4"/>
      <c r="O64" s="4"/>
    </row>
    <row r="65" spans="1:15" ht="216.75" customHeight="1">
      <c r="A65" s="75"/>
      <c r="B65" s="72"/>
      <c r="C65" s="87"/>
      <c r="D65" s="84"/>
      <c r="E65" s="81"/>
      <c r="F65" s="81"/>
      <c r="G65" s="33" t="s">
        <v>2</v>
      </c>
      <c r="H65" s="17">
        <v>0</v>
      </c>
      <c r="I65" s="17">
        <v>0</v>
      </c>
      <c r="J65" s="17">
        <v>0</v>
      </c>
      <c r="K65" s="34"/>
      <c r="L65" s="3"/>
      <c r="M65" s="4"/>
      <c r="N65" s="4"/>
      <c r="O65" s="4"/>
    </row>
    <row r="66" spans="1:15" ht="20.25">
      <c r="A66" s="155" t="s">
        <v>148</v>
      </c>
      <c r="B66" s="198" t="s">
        <v>202</v>
      </c>
      <c r="C66" s="100" t="s">
        <v>155</v>
      </c>
      <c r="D66" s="134" t="s">
        <v>167</v>
      </c>
      <c r="E66" s="89" t="s">
        <v>257</v>
      </c>
      <c r="F66" s="89" t="s">
        <v>258</v>
      </c>
      <c r="G66" s="33" t="s">
        <v>1</v>
      </c>
      <c r="H66" s="17">
        <v>0</v>
      </c>
      <c r="I66" s="17">
        <v>0</v>
      </c>
      <c r="J66" s="17">
        <v>0</v>
      </c>
      <c r="K66" s="34"/>
      <c r="L66" s="3"/>
      <c r="M66" s="4"/>
      <c r="N66" s="4"/>
      <c r="O66" s="4"/>
    </row>
    <row r="67" spans="1:15" ht="31.5">
      <c r="A67" s="74"/>
      <c r="B67" s="71"/>
      <c r="C67" s="86"/>
      <c r="D67" s="83"/>
      <c r="E67" s="80"/>
      <c r="F67" s="80"/>
      <c r="G67" s="33" t="s">
        <v>4</v>
      </c>
      <c r="H67" s="17">
        <v>0</v>
      </c>
      <c r="I67" s="17">
        <v>12704</v>
      </c>
      <c r="J67" s="17">
        <v>12693.7</v>
      </c>
      <c r="K67" s="34"/>
      <c r="L67" s="3"/>
      <c r="M67" s="4" t="s">
        <v>163</v>
      </c>
      <c r="N67" s="4"/>
      <c r="O67" s="4"/>
    </row>
    <row r="68" spans="1:15" ht="80.25" customHeight="1" thickBot="1">
      <c r="A68" s="149"/>
      <c r="B68" s="151"/>
      <c r="C68" s="154"/>
      <c r="D68" s="153"/>
      <c r="E68" s="152"/>
      <c r="F68" s="152"/>
      <c r="G68" s="46" t="s">
        <v>2</v>
      </c>
      <c r="H68" s="18">
        <v>0</v>
      </c>
      <c r="I68" s="18">
        <v>0</v>
      </c>
      <c r="J68" s="18">
        <v>0</v>
      </c>
      <c r="K68" s="47"/>
      <c r="L68" s="3"/>
      <c r="M68" s="4"/>
      <c r="N68" s="4"/>
      <c r="O68" s="4"/>
    </row>
    <row r="69" spans="1:15" ht="174.75" customHeight="1" thickBot="1">
      <c r="A69" s="42" t="s">
        <v>149</v>
      </c>
      <c r="B69" s="43" t="s">
        <v>203</v>
      </c>
      <c r="C69" s="44" t="s">
        <v>28</v>
      </c>
      <c r="D69" s="45" t="s">
        <v>169</v>
      </c>
      <c r="E69" s="61" t="s">
        <v>134</v>
      </c>
      <c r="F69" s="61" t="s">
        <v>135</v>
      </c>
      <c r="G69" s="48" t="s">
        <v>9</v>
      </c>
      <c r="H69" s="49" t="s">
        <v>9</v>
      </c>
      <c r="I69" s="49" t="s">
        <v>9</v>
      </c>
      <c r="J69" s="49" t="s">
        <v>9</v>
      </c>
      <c r="K69" s="50" t="s">
        <v>9</v>
      </c>
      <c r="L69" s="3"/>
      <c r="M69" s="4"/>
      <c r="N69" s="4"/>
      <c r="O69" s="4"/>
    </row>
    <row r="70" spans="1:15" ht="20.25">
      <c r="A70" s="105" t="s">
        <v>150</v>
      </c>
      <c r="B70" s="107" t="s">
        <v>204</v>
      </c>
      <c r="C70" s="86" t="s">
        <v>249</v>
      </c>
      <c r="D70" s="138" t="s">
        <v>262</v>
      </c>
      <c r="E70" s="80" t="s">
        <v>133</v>
      </c>
      <c r="F70" s="80" t="s">
        <v>130</v>
      </c>
      <c r="G70" s="30" t="s">
        <v>1</v>
      </c>
      <c r="H70" s="31">
        <f aca="true" t="shared" si="1" ref="H70:J71">H73+H76+H79+H82</f>
        <v>0</v>
      </c>
      <c r="I70" s="31">
        <f t="shared" si="1"/>
        <v>0</v>
      </c>
      <c r="J70" s="31">
        <f t="shared" si="1"/>
        <v>0</v>
      </c>
      <c r="K70" s="31"/>
      <c r="L70" s="3"/>
      <c r="M70" s="4"/>
      <c r="N70" s="4"/>
      <c r="O70" s="4"/>
    </row>
    <row r="71" spans="1:15" ht="20.25">
      <c r="A71" s="105"/>
      <c r="B71" s="107"/>
      <c r="C71" s="86"/>
      <c r="D71" s="138"/>
      <c r="E71" s="80"/>
      <c r="F71" s="80"/>
      <c r="G71" s="33" t="s">
        <v>4</v>
      </c>
      <c r="H71" s="17">
        <f t="shared" si="1"/>
        <v>4550.1</v>
      </c>
      <c r="I71" s="17">
        <f t="shared" si="1"/>
        <v>4550.1</v>
      </c>
      <c r="J71" s="17">
        <f>J74+J77+J80+J83</f>
        <v>4197</v>
      </c>
      <c r="K71" s="17"/>
      <c r="L71" s="3"/>
      <c r="M71" s="4"/>
      <c r="N71" s="4"/>
      <c r="O71" s="4"/>
    </row>
    <row r="72" spans="1:15" ht="200.25" customHeight="1">
      <c r="A72" s="106"/>
      <c r="B72" s="108"/>
      <c r="C72" s="87"/>
      <c r="D72" s="139"/>
      <c r="E72" s="81"/>
      <c r="F72" s="81"/>
      <c r="G72" s="33" t="s">
        <v>2</v>
      </c>
      <c r="H72" s="17">
        <f>H75+H81+H84+H78</f>
        <v>1831.6</v>
      </c>
      <c r="I72" s="17">
        <f>I75+I81+I84+I78</f>
        <v>1831.6</v>
      </c>
      <c r="J72" s="17">
        <f>J75+J81+J84+J78</f>
        <v>1689.4</v>
      </c>
      <c r="K72" s="17"/>
      <c r="L72" s="3"/>
      <c r="M72" s="4"/>
      <c r="N72" s="4"/>
      <c r="O72" s="4"/>
    </row>
    <row r="73" spans="1:15" ht="69.75" customHeight="1">
      <c r="A73" s="104" t="s">
        <v>151</v>
      </c>
      <c r="B73" s="88" t="s">
        <v>205</v>
      </c>
      <c r="C73" s="100" t="s">
        <v>250</v>
      </c>
      <c r="D73" s="134" t="s">
        <v>170</v>
      </c>
      <c r="E73" s="89" t="s">
        <v>133</v>
      </c>
      <c r="F73" s="89" t="s">
        <v>130</v>
      </c>
      <c r="G73" s="33" t="s">
        <v>1</v>
      </c>
      <c r="H73" s="17">
        <v>0</v>
      </c>
      <c r="I73" s="17">
        <v>0</v>
      </c>
      <c r="J73" s="17">
        <v>0</v>
      </c>
      <c r="K73" s="17"/>
      <c r="L73" s="3"/>
      <c r="M73" s="4"/>
      <c r="N73" s="4"/>
      <c r="O73" s="4"/>
    </row>
    <row r="74" spans="1:15" ht="69.75" customHeight="1">
      <c r="A74" s="105"/>
      <c r="B74" s="71"/>
      <c r="C74" s="86"/>
      <c r="D74" s="83"/>
      <c r="E74" s="80"/>
      <c r="F74" s="80"/>
      <c r="G74" s="33" t="s">
        <v>4</v>
      </c>
      <c r="H74" s="17">
        <v>1429.6</v>
      </c>
      <c r="I74" s="17">
        <v>1429.6</v>
      </c>
      <c r="J74" s="17">
        <v>1076.6</v>
      </c>
      <c r="K74" s="17"/>
      <c r="L74" s="3"/>
      <c r="M74" s="4"/>
      <c r="N74" s="4"/>
      <c r="O74" s="4"/>
    </row>
    <row r="75" spans="1:15" ht="97.5" customHeight="1">
      <c r="A75" s="106"/>
      <c r="B75" s="72"/>
      <c r="C75" s="87"/>
      <c r="D75" s="84"/>
      <c r="E75" s="81"/>
      <c r="F75" s="81"/>
      <c r="G75" s="33" t="s">
        <v>2</v>
      </c>
      <c r="H75" s="17">
        <v>575.5</v>
      </c>
      <c r="I75" s="17">
        <v>575.5</v>
      </c>
      <c r="J75" s="17">
        <v>433.3</v>
      </c>
      <c r="K75" s="17"/>
      <c r="L75" s="3"/>
      <c r="M75" s="4"/>
      <c r="N75" s="4"/>
      <c r="O75" s="4"/>
    </row>
    <row r="76" spans="1:15" ht="20.25">
      <c r="A76" s="104" t="s">
        <v>38</v>
      </c>
      <c r="B76" s="88" t="s">
        <v>206</v>
      </c>
      <c r="C76" s="100" t="s">
        <v>48</v>
      </c>
      <c r="D76" s="134" t="s">
        <v>123</v>
      </c>
      <c r="E76" s="89" t="s">
        <v>133</v>
      </c>
      <c r="F76" s="89">
        <v>44012</v>
      </c>
      <c r="G76" s="33" t="s">
        <v>1</v>
      </c>
      <c r="H76" s="17">
        <v>0</v>
      </c>
      <c r="I76" s="17">
        <v>0</v>
      </c>
      <c r="J76" s="17">
        <v>0</v>
      </c>
      <c r="K76" s="17"/>
      <c r="L76" s="3"/>
      <c r="M76" s="4"/>
      <c r="N76" s="4"/>
      <c r="O76" s="4"/>
    </row>
    <row r="77" spans="1:15" ht="20.25">
      <c r="A77" s="105"/>
      <c r="B77" s="71"/>
      <c r="C77" s="86"/>
      <c r="D77" s="83"/>
      <c r="E77" s="80"/>
      <c r="F77" s="80"/>
      <c r="G77" s="33" t="s">
        <v>4</v>
      </c>
      <c r="H77" s="17">
        <v>1425.7</v>
      </c>
      <c r="I77" s="17">
        <v>1425.7</v>
      </c>
      <c r="J77" s="17">
        <v>1425.6</v>
      </c>
      <c r="K77" s="17"/>
      <c r="L77" s="3"/>
      <c r="M77" s="4"/>
      <c r="N77" s="4"/>
      <c r="O77" s="4"/>
    </row>
    <row r="78" spans="1:15" ht="182.25" customHeight="1">
      <c r="A78" s="106"/>
      <c r="B78" s="72"/>
      <c r="C78" s="87"/>
      <c r="D78" s="84"/>
      <c r="E78" s="81"/>
      <c r="F78" s="81"/>
      <c r="G78" s="33" t="s">
        <v>2</v>
      </c>
      <c r="H78" s="17">
        <v>573.9</v>
      </c>
      <c r="I78" s="17">
        <v>573.9</v>
      </c>
      <c r="J78" s="17">
        <v>573.9</v>
      </c>
      <c r="K78" s="17"/>
      <c r="L78" s="3"/>
      <c r="M78" s="4"/>
      <c r="N78" s="4"/>
      <c r="O78" s="4"/>
    </row>
    <row r="79" spans="1:15" ht="20.25">
      <c r="A79" s="104" t="s">
        <v>39</v>
      </c>
      <c r="B79" s="88" t="s">
        <v>207</v>
      </c>
      <c r="C79" s="100" t="s">
        <v>268</v>
      </c>
      <c r="D79" s="134" t="s">
        <v>269</v>
      </c>
      <c r="E79" s="89" t="s">
        <v>133</v>
      </c>
      <c r="F79" s="101" t="s">
        <v>130</v>
      </c>
      <c r="G79" s="33" t="s">
        <v>1</v>
      </c>
      <c r="H79" s="17">
        <v>0</v>
      </c>
      <c r="I79" s="17">
        <v>0</v>
      </c>
      <c r="J79" s="17">
        <v>0</v>
      </c>
      <c r="K79" s="17"/>
      <c r="L79" s="3"/>
      <c r="M79" s="4"/>
      <c r="N79" s="4"/>
      <c r="O79" s="4"/>
    </row>
    <row r="80" spans="1:15" ht="20.25">
      <c r="A80" s="105"/>
      <c r="B80" s="71"/>
      <c r="C80" s="86"/>
      <c r="D80" s="83"/>
      <c r="E80" s="80"/>
      <c r="F80" s="102"/>
      <c r="G80" s="33" t="s">
        <v>4</v>
      </c>
      <c r="H80" s="17">
        <v>0</v>
      </c>
      <c r="I80" s="17">
        <v>0</v>
      </c>
      <c r="J80" s="17">
        <v>0</v>
      </c>
      <c r="K80" s="17"/>
      <c r="L80" s="3"/>
      <c r="M80" s="4"/>
      <c r="N80" s="4"/>
      <c r="O80" s="4"/>
    </row>
    <row r="81" spans="1:15" ht="180" customHeight="1">
      <c r="A81" s="106"/>
      <c r="B81" s="72"/>
      <c r="C81" s="87"/>
      <c r="D81" s="84"/>
      <c r="E81" s="81"/>
      <c r="F81" s="103"/>
      <c r="G81" s="33" t="s">
        <v>2</v>
      </c>
      <c r="H81" s="17">
        <v>0</v>
      </c>
      <c r="I81" s="17">
        <v>0</v>
      </c>
      <c r="J81" s="17">
        <v>0</v>
      </c>
      <c r="K81" s="17"/>
      <c r="L81" s="3"/>
      <c r="M81" s="4"/>
      <c r="N81" s="4"/>
      <c r="O81" s="4"/>
    </row>
    <row r="82" spans="1:15" ht="20.25">
      <c r="A82" s="104" t="s">
        <v>68</v>
      </c>
      <c r="B82" s="88" t="s">
        <v>208</v>
      </c>
      <c r="C82" s="100" t="s">
        <v>78</v>
      </c>
      <c r="D82" s="134" t="s">
        <v>124</v>
      </c>
      <c r="E82" s="89" t="s">
        <v>133</v>
      </c>
      <c r="F82" s="89">
        <v>43965</v>
      </c>
      <c r="G82" s="33" t="s">
        <v>1</v>
      </c>
      <c r="H82" s="17">
        <v>0</v>
      </c>
      <c r="I82" s="17">
        <v>0</v>
      </c>
      <c r="J82" s="17">
        <v>0</v>
      </c>
      <c r="K82" s="17"/>
      <c r="L82" s="3"/>
      <c r="M82" s="4"/>
      <c r="N82" s="4"/>
      <c r="O82" s="4"/>
    </row>
    <row r="83" spans="1:15" ht="20.25">
      <c r="A83" s="105"/>
      <c r="B83" s="71"/>
      <c r="C83" s="86"/>
      <c r="D83" s="83"/>
      <c r="E83" s="80"/>
      <c r="F83" s="80"/>
      <c r="G83" s="33" t="s">
        <v>4</v>
      </c>
      <c r="H83" s="17">
        <v>1694.8</v>
      </c>
      <c r="I83" s="17">
        <v>1694.8</v>
      </c>
      <c r="J83" s="17">
        <v>1694.8</v>
      </c>
      <c r="K83" s="17"/>
      <c r="L83" s="3"/>
      <c r="M83" s="4"/>
      <c r="N83" s="4"/>
      <c r="O83" s="4"/>
    </row>
    <row r="84" spans="1:15" ht="147.75" customHeight="1">
      <c r="A84" s="106"/>
      <c r="B84" s="72"/>
      <c r="C84" s="87"/>
      <c r="D84" s="84"/>
      <c r="E84" s="81"/>
      <c r="F84" s="81"/>
      <c r="G84" s="33" t="s">
        <v>2</v>
      </c>
      <c r="H84" s="17">
        <v>682.2</v>
      </c>
      <c r="I84" s="17">
        <v>682.2</v>
      </c>
      <c r="J84" s="17">
        <v>682.2</v>
      </c>
      <c r="K84" s="17"/>
      <c r="L84" s="3"/>
      <c r="M84" s="4"/>
      <c r="N84" s="4"/>
      <c r="O84" s="4"/>
    </row>
    <row r="85" spans="1:15" ht="120" customHeight="1">
      <c r="A85" s="21" t="s">
        <v>69</v>
      </c>
      <c r="B85" s="51" t="s">
        <v>209</v>
      </c>
      <c r="C85" s="22" t="s">
        <v>49</v>
      </c>
      <c r="D85" s="52" t="s">
        <v>125</v>
      </c>
      <c r="E85" s="35" t="s">
        <v>133</v>
      </c>
      <c r="F85" s="35">
        <v>44012</v>
      </c>
      <c r="G85" s="53" t="s">
        <v>9</v>
      </c>
      <c r="H85" s="17" t="s">
        <v>9</v>
      </c>
      <c r="I85" s="17" t="s">
        <v>9</v>
      </c>
      <c r="J85" s="17" t="s">
        <v>9</v>
      </c>
      <c r="K85" s="17" t="s">
        <v>9</v>
      </c>
      <c r="L85" s="3"/>
      <c r="M85" s="4"/>
      <c r="N85" s="4"/>
      <c r="O85" s="4"/>
    </row>
    <row r="86" spans="1:15" ht="162.75" customHeight="1">
      <c r="A86" s="21" t="s">
        <v>70</v>
      </c>
      <c r="B86" s="51" t="s">
        <v>210</v>
      </c>
      <c r="C86" s="22" t="s">
        <v>49</v>
      </c>
      <c r="D86" s="52" t="s">
        <v>170</v>
      </c>
      <c r="E86" s="35" t="s">
        <v>133</v>
      </c>
      <c r="F86" s="35" t="s">
        <v>130</v>
      </c>
      <c r="G86" s="53" t="s">
        <v>9</v>
      </c>
      <c r="H86" s="17" t="s">
        <v>9</v>
      </c>
      <c r="I86" s="17" t="s">
        <v>9</v>
      </c>
      <c r="J86" s="17" t="s">
        <v>9</v>
      </c>
      <c r="K86" s="17" t="s">
        <v>9</v>
      </c>
      <c r="L86" s="3"/>
      <c r="M86" s="4"/>
      <c r="N86" s="4"/>
      <c r="O86" s="4"/>
    </row>
    <row r="87" spans="1:15" ht="117.75" customHeight="1">
      <c r="A87" s="21" t="s">
        <v>71</v>
      </c>
      <c r="B87" s="51" t="s">
        <v>211</v>
      </c>
      <c r="C87" s="22" t="s">
        <v>28</v>
      </c>
      <c r="D87" s="52" t="s">
        <v>124</v>
      </c>
      <c r="E87" s="35" t="s">
        <v>133</v>
      </c>
      <c r="F87" s="35">
        <v>43965</v>
      </c>
      <c r="G87" s="53" t="s">
        <v>9</v>
      </c>
      <c r="H87" s="17" t="s">
        <v>9</v>
      </c>
      <c r="I87" s="17" t="s">
        <v>9</v>
      </c>
      <c r="J87" s="17" t="s">
        <v>9</v>
      </c>
      <c r="K87" s="17" t="s">
        <v>9</v>
      </c>
      <c r="L87" s="3"/>
      <c r="M87" s="4"/>
      <c r="N87" s="4"/>
      <c r="O87" s="4"/>
    </row>
    <row r="88" spans="1:15" ht="52.5" customHeight="1">
      <c r="A88" s="104" t="s">
        <v>72</v>
      </c>
      <c r="B88" s="113" t="s">
        <v>212</v>
      </c>
      <c r="C88" s="100" t="s">
        <v>74</v>
      </c>
      <c r="D88" s="123" t="s">
        <v>179</v>
      </c>
      <c r="E88" s="89" t="s">
        <v>133</v>
      </c>
      <c r="F88" s="89" t="s">
        <v>130</v>
      </c>
      <c r="G88" s="33" t="s">
        <v>1</v>
      </c>
      <c r="H88" s="17">
        <v>0</v>
      </c>
      <c r="I88" s="17">
        <v>0</v>
      </c>
      <c r="J88" s="17">
        <v>0</v>
      </c>
      <c r="K88" s="17"/>
      <c r="L88" s="3"/>
      <c r="M88" s="4"/>
      <c r="N88" s="4"/>
      <c r="O88" s="4"/>
    </row>
    <row r="89" spans="1:15" ht="52.5" customHeight="1">
      <c r="A89" s="105"/>
      <c r="B89" s="107"/>
      <c r="C89" s="86"/>
      <c r="D89" s="147"/>
      <c r="E89" s="80"/>
      <c r="F89" s="80"/>
      <c r="G89" s="33" t="s">
        <v>4</v>
      </c>
      <c r="H89" s="17">
        <v>1558.9</v>
      </c>
      <c r="I89" s="17">
        <v>1558.9</v>
      </c>
      <c r="J89" s="17">
        <v>0</v>
      </c>
      <c r="K89" s="17"/>
      <c r="L89" s="3"/>
      <c r="M89" s="4"/>
      <c r="N89" s="4"/>
      <c r="O89" s="4"/>
    </row>
    <row r="90" spans="1:15" ht="229.5" customHeight="1">
      <c r="A90" s="106"/>
      <c r="B90" s="108"/>
      <c r="C90" s="87"/>
      <c r="D90" s="148"/>
      <c r="E90" s="81"/>
      <c r="F90" s="81"/>
      <c r="G90" s="33" t="s">
        <v>2</v>
      </c>
      <c r="H90" s="17">
        <v>627.5</v>
      </c>
      <c r="I90" s="17">
        <v>627.5</v>
      </c>
      <c r="J90" s="17">
        <v>0</v>
      </c>
      <c r="K90" s="17"/>
      <c r="L90" s="3"/>
      <c r="M90" s="4"/>
      <c r="N90" s="4"/>
      <c r="O90" s="4"/>
    </row>
    <row r="91" spans="1:15" s="10" customFormat="1" ht="77.25" customHeight="1">
      <c r="A91" s="104" t="s">
        <v>73</v>
      </c>
      <c r="B91" s="113" t="s">
        <v>213</v>
      </c>
      <c r="C91" s="100" t="s">
        <v>62</v>
      </c>
      <c r="D91" s="88" t="s">
        <v>145</v>
      </c>
      <c r="E91" s="89">
        <v>43831</v>
      </c>
      <c r="F91" s="112" t="s">
        <v>107</v>
      </c>
      <c r="G91" s="33" t="s">
        <v>1</v>
      </c>
      <c r="H91" s="17">
        <v>0</v>
      </c>
      <c r="I91" s="17">
        <v>0</v>
      </c>
      <c r="J91" s="17">
        <v>0</v>
      </c>
      <c r="K91" s="17"/>
      <c r="L91" s="8"/>
      <c r="M91" s="9"/>
      <c r="N91" s="9"/>
      <c r="O91" s="9"/>
    </row>
    <row r="92" spans="1:15" s="10" customFormat="1" ht="77.25" customHeight="1">
      <c r="A92" s="105"/>
      <c r="B92" s="107"/>
      <c r="C92" s="86"/>
      <c r="D92" s="71"/>
      <c r="E92" s="80"/>
      <c r="F92" s="93"/>
      <c r="G92" s="33" t="s">
        <v>4</v>
      </c>
      <c r="H92" s="17">
        <v>6290.4</v>
      </c>
      <c r="I92" s="17">
        <v>6290.4</v>
      </c>
      <c r="J92" s="17">
        <v>1705.8</v>
      </c>
      <c r="K92" s="17"/>
      <c r="L92" s="8"/>
      <c r="M92" s="9"/>
      <c r="N92" s="9"/>
      <c r="O92" s="9"/>
    </row>
    <row r="93" spans="1:15" s="10" customFormat="1" ht="246" customHeight="1">
      <c r="A93" s="106"/>
      <c r="B93" s="108"/>
      <c r="C93" s="87"/>
      <c r="D93" s="72"/>
      <c r="E93" s="81"/>
      <c r="F93" s="94"/>
      <c r="G93" s="33" t="s">
        <v>2</v>
      </c>
      <c r="H93" s="17">
        <v>2532.1</v>
      </c>
      <c r="I93" s="17">
        <v>2532.1</v>
      </c>
      <c r="J93" s="17">
        <v>2311.9</v>
      </c>
      <c r="K93" s="17"/>
      <c r="L93" s="8"/>
      <c r="M93" s="9"/>
      <c r="N93" s="9"/>
      <c r="O93" s="9"/>
    </row>
    <row r="94" spans="1:15" s="10" customFormat="1" ht="117" customHeight="1">
      <c r="A94" s="104" t="s">
        <v>76</v>
      </c>
      <c r="B94" s="113" t="s">
        <v>214</v>
      </c>
      <c r="C94" s="100" t="s">
        <v>256</v>
      </c>
      <c r="D94" s="137" t="s">
        <v>126</v>
      </c>
      <c r="E94" s="89" t="s">
        <v>133</v>
      </c>
      <c r="F94" s="89" t="s">
        <v>130</v>
      </c>
      <c r="G94" s="33" t="s">
        <v>1</v>
      </c>
      <c r="H94" s="17">
        <f aca="true" t="shared" si="2" ref="H94:J96">H97+H100</f>
        <v>0</v>
      </c>
      <c r="I94" s="17">
        <f t="shared" si="2"/>
        <v>0</v>
      </c>
      <c r="J94" s="17">
        <f t="shared" si="2"/>
        <v>0</v>
      </c>
      <c r="K94" s="17"/>
      <c r="L94" s="8"/>
      <c r="M94" s="9"/>
      <c r="N94" s="9"/>
      <c r="O94" s="9"/>
    </row>
    <row r="95" spans="1:15" s="10" customFormat="1" ht="64.5" customHeight="1">
      <c r="A95" s="105"/>
      <c r="B95" s="107"/>
      <c r="C95" s="86"/>
      <c r="D95" s="138"/>
      <c r="E95" s="80"/>
      <c r="F95" s="80"/>
      <c r="G95" s="33" t="s">
        <v>4</v>
      </c>
      <c r="H95" s="17">
        <f t="shared" si="2"/>
        <v>155820.9</v>
      </c>
      <c r="I95" s="17">
        <f>I98+I101</f>
        <v>155820.9</v>
      </c>
      <c r="J95" s="17">
        <f>J98+J101</f>
        <v>155820.9</v>
      </c>
      <c r="K95" s="17"/>
      <c r="L95" s="8"/>
      <c r="M95" s="9"/>
      <c r="N95" s="9"/>
      <c r="O95" s="9"/>
    </row>
    <row r="96" spans="1:15" s="10" customFormat="1" ht="18.75" customHeight="1">
      <c r="A96" s="106"/>
      <c r="B96" s="108"/>
      <c r="C96" s="87"/>
      <c r="D96" s="139"/>
      <c r="E96" s="81"/>
      <c r="F96" s="81"/>
      <c r="G96" s="33" t="s">
        <v>2</v>
      </c>
      <c r="H96" s="17">
        <f t="shared" si="2"/>
        <v>12425.5</v>
      </c>
      <c r="I96" s="17">
        <f t="shared" si="2"/>
        <v>14425.5</v>
      </c>
      <c r="J96" s="17">
        <f t="shared" si="2"/>
        <v>12089.6</v>
      </c>
      <c r="K96" s="17"/>
      <c r="L96" s="8"/>
      <c r="M96" s="9"/>
      <c r="N96" s="9"/>
      <c r="O96" s="9"/>
    </row>
    <row r="97" spans="1:15" s="10" customFormat="1" ht="114.75" customHeight="1">
      <c r="A97" s="104" t="s">
        <v>79</v>
      </c>
      <c r="B97" s="88" t="s">
        <v>215</v>
      </c>
      <c r="C97" s="146" t="s">
        <v>255</v>
      </c>
      <c r="D97" s="137" t="s">
        <v>180</v>
      </c>
      <c r="E97" s="89" t="s">
        <v>133</v>
      </c>
      <c r="F97" s="89">
        <v>44058</v>
      </c>
      <c r="G97" s="33" t="s">
        <v>1</v>
      </c>
      <c r="H97" s="17">
        <v>0</v>
      </c>
      <c r="I97" s="17">
        <v>0</v>
      </c>
      <c r="J97" s="17">
        <v>0</v>
      </c>
      <c r="K97" s="17"/>
      <c r="L97" s="8"/>
      <c r="M97" s="9"/>
      <c r="N97" s="9"/>
      <c r="O97" s="9"/>
    </row>
    <row r="98" spans="1:15" s="10" customFormat="1" ht="24" customHeight="1">
      <c r="A98" s="105"/>
      <c r="B98" s="71"/>
      <c r="C98" s="146"/>
      <c r="D98" s="138"/>
      <c r="E98" s="80"/>
      <c r="F98" s="80"/>
      <c r="G98" s="33" t="s">
        <v>4</v>
      </c>
      <c r="H98" s="17">
        <v>155820.9</v>
      </c>
      <c r="I98" s="17">
        <v>155820.9</v>
      </c>
      <c r="J98" s="17">
        <v>155820.9</v>
      </c>
      <c r="K98" s="17"/>
      <c r="L98" s="8"/>
      <c r="M98" s="9"/>
      <c r="N98" s="9"/>
      <c r="O98" s="9"/>
    </row>
    <row r="99" spans="1:15" s="10" customFormat="1" ht="22.5" customHeight="1">
      <c r="A99" s="106"/>
      <c r="B99" s="72"/>
      <c r="C99" s="146"/>
      <c r="D99" s="139"/>
      <c r="E99" s="81"/>
      <c r="F99" s="81"/>
      <c r="G99" s="33" t="s">
        <v>2</v>
      </c>
      <c r="H99" s="17">
        <v>12089.6</v>
      </c>
      <c r="I99" s="17">
        <v>14089.6</v>
      </c>
      <c r="J99" s="17">
        <v>12089.6</v>
      </c>
      <c r="K99" s="17"/>
      <c r="L99" s="8"/>
      <c r="M99" s="9"/>
      <c r="N99" s="9"/>
      <c r="O99" s="9"/>
    </row>
    <row r="100" spans="1:15" s="10" customFormat="1" ht="88.5" customHeight="1">
      <c r="A100" s="104" t="s">
        <v>80</v>
      </c>
      <c r="B100" s="88" t="s">
        <v>216</v>
      </c>
      <c r="C100" s="146" t="s">
        <v>255</v>
      </c>
      <c r="D100" s="137" t="s">
        <v>140</v>
      </c>
      <c r="E100" s="89" t="s">
        <v>133</v>
      </c>
      <c r="F100" s="89" t="s">
        <v>130</v>
      </c>
      <c r="G100" s="33" t="s">
        <v>1</v>
      </c>
      <c r="H100" s="17">
        <v>0</v>
      </c>
      <c r="I100" s="17">
        <v>0</v>
      </c>
      <c r="J100" s="17">
        <v>0</v>
      </c>
      <c r="K100" s="17"/>
      <c r="L100" s="8"/>
      <c r="M100" s="9"/>
      <c r="N100" s="9"/>
      <c r="O100" s="9"/>
    </row>
    <row r="101" spans="1:15" s="10" customFormat="1" ht="24" customHeight="1">
      <c r="A101" s="105"/>
      <c r="B101" s="71"/>
      <c r="C101" s="146"/>
      <c r="D101" s="138"/>
      <c r="E101" s="80"/>
      <c r="F101" s="80"/>
      <c r="G101" s="33" t="s">
        <v>4</v>
      </c>
      <c r="H101" s="17">
        <v>0</v>
      </c>
      <c r="I101" s="17">
        <v>0</v>
      </c>
      <c r="J101" s="17">
        <v>0</v>
      </c>
      <c r="K101" s="17"/>
      <c r="L101" s="8"/>
      <c r="M101" s="9"/>
      <c r="N101" s="9"/>
      <c r="O101" s="9"/>
    </row>
    <row r="102" spans="1:15" s="10" customFormat="1" ht="24" customHeight="1">
      <c r="A102" s="106"/>
      <c r="B102" s="72"/>
      <c r="C102" s="146"/>
      <c r="D102" s="139"/>
      <c r="E102" s="81"/>
      <c r="F102" s="81"/>
      <c r="G102" s="33" t="s">
        <v>2</v>
      </c>
      <c r="H102" s="17">
        <v>335.9</v>
      </c>
      <c r="I102" s="17">
        <v>335.9</v>
      </c>
      <c r="J102" s="17">
        <v>0</v>
      </c>
      <c r="K102" s="17"/>
      <c r="L102" s="8"/>
      <c r="M102" s="9"/>
      <c r="N102" s="9"/>
      <c r="O102" s="9"/>
    </row>
    <row r="103" spans="1:15" s="10" customFormat="1" ht="72.75" customHeight="1">
      <c r="A103" s="104" t="s">
        <v>156</v>
      </c>
      <c r="B103" s="88" t="s">
        <v>217</v>
      </c>
      <c r="C103" s="100" t="s">
        <v>254</v>
      </c>
      <c r="D103" s="137" t="s">
        <v>120</v>
      </c>
      <c r="E103" s="89" t="s">
        <v>133</v>
      </c>
      <c r="F103" s="89" t="s">
        <v>130</v>
      </c>
      <c r="G103" s="33" t="s">
        <v>1</v>
      </c>
      <c r="H103" s="17">
        <v>44280</v>
      </c>
      <c r="I103" s="17">
        <v>44280</v>
      </c>
      <c r="J103" s="17">
        <v>32459.9</v>
      </c>
      <c r="K103" s="17"/>
      <c r="L103" s="8"/>
      <c r="M103" s="9"/>
      <c r="N103" s="9"/>
      <c r="O103" s="9"/>
    </row>
    <row r="104" spans="1:15" s="10" customFormat="1" ht="72.75" customHeight="1">
      <c r="A104" s="105"/>
      <c r="B104" s="71"/>
      <c r="C104" s="86"/>
      <c r="D104" s="138"/>
      <c r="E104" s="80"/>
      <c r="F104" s="80"/>
      <c r="G104" s="33" t="s">
        <v>4</v>
      </c>
      <c r="H104" s="17">
        <v>904</v>
      </c>
      <c r="I104" s="17">
        <v>904</v>
      </c>
      <c r="J104" s="17">
        <v>662.6</v>
      </c>
      <c r="K104" s="17"/>
      <c r="L104" s="8"/>
      <c r="M104" s="9"/>
      <c r="N104" s="9"/>
      <c r="O104" s="9"/>
    </row>
    <row r="105" spans="1:15" s="10" customFormat="1" ht="153" customHeight="1">
      <c r="A105" s="106"/>
      <c r="B105" s="72"/>
      <c r="C105" s="87"/>
      <c r="D105" s="139"/>
      <c r="E105" s="81"/>
      <c r="F105" s="81"/>
      <c r="G105" s="33" t="s">
        <v>2</v>
      </c>
      <c r="H105" s="17">
        <v>0</v>
      </c>
      <c r="I105" s="17">
        <v>0</v>
      </c>
      <c r="J105" s="17">
        <v>0</v>
      </c>
      <c r="K105" s="17"/>
      <c r="L105" s="8"/>
      <c r="M105" s="9"/>
      <c r="N105" s="9"/>
      <c r="O105" s="9"/>
    </row>
    <row r="106" spans="1:15" s="10" customFormat="1" ht="87" customHeight="1">
      <c r="A106" s="104" t="s">
        <v>157</v>
      </c>
      <c r="B106" s="88" t="s">
        <v>218</v>
      </c>
      <c r="C106" s="100" t="s">
        <v>178</v>
      </c>
      <c r="D106" s="137" t="s">
        <v>183</v>
      </c>
      <c r="E106" s="89">
        <v>44075</v>
      </c>
      <c r="F106" s="89">
        <v>44196</v>
      </c>
      <c r="G106" s="33" t="s">
        <v>1</v>
      </c>
      <c r="H106" s="17">
        <v>16275</v>
      </c>
      <c r="I106" s="17">
        <v>16275</v>
      </c>
      <c r="J106" s="17">
        <v>4023.2</v>
      </c>
      <c r="K106" s="17"/>
      <c r="L106" s="8"/>
      <c r="M106" s="9"/>
      <c r="N106" s="9"/>
      <c r="O106" s="9"/>
    </row>
    <row r="107" spans="1:15" s="10" customFormat="1" ht="31.5" customHeight="1">
      <c r="A107" s="105"/>
      <c r="B107" s="71"/>
      <c r="C107" s="86"/>
      <c r="D107" s="138"/>
      <c r="E107" s="80"/>
      <c r="F107" s="80"/>
      <c r="G107" s="33" t="s">
        <v>4</v>
      </c>
      <c r="H107" s="17">
        <v>0</v>
      </c>
      <c r="I107" s="17">
        <v>0</v>
      </c>
      <c r="J107" s="17">
        <v>0</v>
      </c>
      <c r="K107" s="17"/>
      <c r="L107" s="8"/>
      <c r="M107" s="9"/>
      <c r="N107" s="9"/>
      <c r="O107" s="9"/>
    </row>
    <row r="108" spans="1:15" s="10" customFormat="1" ht="46.5" customHeight="1">
      <c r="A108" s="106"/>
      <c r="B108" s="72"/>
      <c r="C108" s="87"/>
      <c r="D108" s="139"/>
      <c r="E108" s="81"/>
      <c r="F108" s="81"/>
      <c r="G108" s="33" t="s">
        <v>2</v>
      </c>
      <c r="H108" s="17">
        <v>0</v>
      </c>
      <c r="I108" s="17">
        <v>0</v>
      </c>
      <c r="J108" s="17">
        <v>0</v>
      </c>
      <c r="K108" s="17"/>
      <c r="L108" s="8"/>
      <c r="M108" s="9"/>
      <c r="N108" s="9"/>
      <c r="O108" s="9"/>
    </row>
    <row r="109" spans="1:15" s="10" customFormat="1" ht="86.25" customHeight="1">
      <c r="A109" s="104" t="s">
        <v>158</v>
      </c>
      <c r="B109" s="88" t="s">
        <v>219</v>
      </c>
      <c r="C109" s="100" t="s">
        <v>154</v>
      </c>
      <c r="D109" s="137" t="s">
        <v>181</v>
      </c>
      <c r="E109" s="89">
        <v>44075</v>
      </c>
      <c r="F109" s="89">
        <v>44196</v>
      </c>
      <c r="G109" s="33" t="s">
        <v>1</v>
      </c>
      <c r="H109" s="54">
        <v>0</v>
      </c>
      <c r="I109" s="17">
        <v>26485.3</v>
      </c>
      <c r="J109" s="17">
        <v>4955.7</v>
      </c>
      <c r="K109" s="17"/>
      <c r="L109" s="8"/>
      <c r="M109" s="9"/>
      <c r="N109" s="9"/>
      <c r="O109" s="9"/>
    </row>
    <row r="110" spans="1:15" s="10" customFormat="1" ht="86.25" customHeight="1">
      <c r="A110" s="105"/>
      <c r="B110" s="71"/>
      <c r="C110" s="86"/>
      <c r="D110" s="138"/>
      <c r="E110" s="80"/>
      <c r="F110" s="80"/>
      <c r="G110" s="33" t="s">
        <v>4</v>
      </c>
      <c r="H110" s="54">
        <v>0</v>
      </c>
      <c r="I110" s="17">
        <v>3957.6</v>
      </c>
      <c r="J110" s="17">
        <v>740.5</v>
      </c>
      <c r="K110" s="17"/>
      <c r="L110" s="8"/>
      <c r="M110" s="9"/>
      <c r="N110" s="9"/>
      <c r="O110" s="9"/>
    </row>
    <row r="111" spans="1:15" s="10" customFormat="1" ht="44.25" customHeight="1">
      <c r="A111" s="106"/>
      <c r="B111" s="72"/>
      <c r="C111" s="87"/>
      <c r="D111" s="139"/>
      <c r="E111" s="81"/>
      <c r="F111" s="81"/>
      <c r="G111" s="33" t="s">
        <v>2</v>
      </c>
      <c r="H111" s="54">
        <v>0</v>
      </c>
      <c r="I111" s="17">
        <v>0</v>
      </c>
      <c r="J111" s="17">
        <v>0</v>
      </c>
      <c r="K111" s="17"/>
      <c r="L111" s="8"/>
      <c r="M111" s="9"/>
      <c r="N111" s="9"/>
      <c r="O111" s="9"/>
    </row>
    <row r="112" spans="1:15" s="10" customFormat="1" ht="41.25" customHeight="1">
      <c r="A112" s="144" t="s">
        <v>159</v>
      </c>
      <c r="B112" s="142" t="s">
        <v>24</v>
      </c>
      <c r="C112" s="25" t="s">
        <v>7</v>
      </c>
      <c r="D112" s="129" t="s">
        <v>9</v>
      </c>
      <c r="E112" s="140" t="s">
        <v>9</v>
      </c>
      <c r="F112" s="140" t="s">
        <v>9</v>
      </c>
      <c r="G112" s="27" t="s">
        <v>1</v>
      </c>
      <c r="H112" s="15">
        <f aca="true" t="shared" si="3" ref="H112:I114">H115+H137+H140</f>
        <v>0</v>
      </c>
      <c r="I112" s="15">
        <f t="shared" si="3"/>
        <v>0</v>
      </c>
      <c r="J112" s="15">
        <f>J115+J137</f>
        <v>0</v>
      </c>
      <c r="K112" s="15"/>
      <c r="L112" s="8"/>
      <c r="M112" s="9"/>
      <c r="N112" s="9"/>
      <c r="O112" s="9"/>
    </row>
    <row r="113" spans="1:15" ht="29.25" customHeight="1">
      <c r="A113" s="145"/>
      <c r="B113" s="143"/>
      <c r="C113" s="91" t="s">
        <v>8</v>
      </c>
      <c r="D113" s="130"/>
      <c r="E113" s="141"/>
      <c r="F113" s="141"/>
      <c r="G113" s="27" t="s">
        <v>4</v>
      </c>
      <c r="H113" s="15">
        <f t="shared" si="3"/>
        <v>1699.8</v>
      </c>
      <c r="I113" s="15">
        <f>I116+I138+I141</f>
        <v>1699.8</v>
      </c>
      <c r="J113" s="15">
        <f>J116+J138+J141</f>
        <v>1699.8</v>
      </c>
      <c r="K113" s="15"/>
      <c r="L113" s="8"/>
      <c r="M113" s="4"/>
      <c r="N113" s="4"/>
      <c r="O113" s="4"/>
    </row>
    <row r="114" spans="1:15" ht="19.5" customHeight="1">
      <c r="A114" s="145"/>
      <c r="B114" s="143"/>
      <c r="C114" s="92"/>
      <c r="D114" s="130"/>
      <c r="E114" s="141"/>
      <c r="F114" s="141"/>
      <c r="G114" s="27" t="s">
        <v>2</v>
      </c>
      <c r="H114" s="15">
        <f t="shared" si="3"/>
        <v>166954.00000000003</v>
      </c>
      <c r="I114" s="15">
        <f>I117+I139+I142</f>
        <v>166357.50000000003</v>
      </c>
      <c r="J114" s="15">
        <f>J117+J139+J142</f>
        <v>111886.99999999999</v>
      </c>
      <c r="K114" s="15"/>
      <c r="L114" s="8"/>
      <c r="M114" s="4"/>
      <c r="N114" s="4"/>
      <c r="O114" s="4"/>
    </row>
    <row r="115" spans="1:15" s="10" customFormat="1" ht="69.75" customHeight="1">
      <c r="A115" s="76">
        <v>38</v>
      </c>
      <c r="B115" s="126" t="s">
        <v>220</v>
      </c>
      <c r="C115" s="109" t="s">
        <v>65</v>
      </c>
      <c r="D115" s="88" t="s">
        <v>263</v>
      </c>
      <c r="E115" s="89">
        <v>43831</v>
      </c>
      <c r="F115" s="101" t="s">
        <v>95</v>
      </c>
      <c r="G115" s="33" t="s">
        <v>1</v>
      </c>
      <c r="H115" s="15">
        <f>H118+H121+H124+H127+H130+H133</f>
        <v>0</v>
      </c>
      <c r="I115" s="15">
        <f>I118+I121+I124+I127+I130+I133</f>
        <v>0</v>
      </c>
      <c r="J115" s="15">
        <f>J118+J121+J124+J127+J130+J133</f>
        <v>0</v>
      </c>
      <c r="K115" s="17"/>
      <c r="L115" s="8"/>
      <c r="M115" s="9"/>
      <c r="N115" s="9"/>
      <c r="O115" s="9"/>
    </row>
    <row r="116" spans="1:15" s="10" customFormat="1" ht="69.75" customHeight="1">
      <c r="A116" s="77"/>
      <c r="B116" s="127"/>
      <c r="C116" s="110"/>
      <c r="D116" s="107"/>
      <c r="E116" s="80"/>
      <c r="F116" s="102"/>
      <c r="G116" s="33" t="s">
        <v>4</v>
      </c>
      <c r="H116" s="15">
        <f>H119+H122+H125+H128+H131+H134+H138</f>
        <v>0</v>
      </c>
      <c r="I116" s="15">
        <f>I119+I122+I125+I128+I131+I134+I138</f>
        <v>0</v>
      </c>
      <c r="J116" s="15">
        <f>J119+J122+J125+J128+J131+J134+J138</f>
        <v>0</v>
      </c>
      <c r="K116" s="17"/>
      <c r="L116" s="8"/>
      <c r="M116" s="9"/>
      <c r="N116" s="9"/>
      <c r="O116" s="9"/>
    </row>
    <row r="117" spans="1:15" s="10" customFormat="1" ht="39.75" customHeight="1">
      <c r="A117" s="78"/>
      <c r="B117" s="128"/>
      <c r="C117" s="111"/>
      <c r="D117" s="108"/>
      <c r="E117" s="81"/>
      <c r="F117" s="103"/>
      <c r="G117" s="33" t="s">
        <v>2</v>
      </c>
      <c r="H117" s="15">
        <f>H120+H123+H126+H129+H132+H135+H138</f>
        <v>166269.80000000002</v>
      </c>
      <c r="I117" s="15">
        <f>I120+I123+I126+I129+I132+I135+I138</f>
        <v>165673.30000000002</v>
      </c>
      <c r="J117" s="15">
        <f>J120+J123+J126+J129+J132+J135+J138</f>
        <v>111202.79999999999</v>
      </c>
      <c r="K117" s="17"/>
      <c r="L117" s="8"/>
      <c r="M117" s="9"/>
      <c r="N117" s="9"/>
      <c r="O117" s="9"/>
    </row>
    <row r="118" spans="1:15" ht="60" customHeight="1">
      <c r="A118" s="76">
        <v>39</v>
      </c>
      <c r="B118" s="131" t="s">
        <v>221</v>
      </c>
      <c r="C118" s="112" t="s">
        <v>51</v>
      </c>
      <c r="D118" s="134" t="s">
        <v>121</v>
      </c>
      <c r="E118" s="89">
        <v>43831</v>
      </c>
      <c r="F118" s="101" t="s">
        <v>95</v>
      </c>
      <c r="G118" s="33" t="s">
        <v>1</v>
      </c>
      <c r="H118" s="17">
        <v>0</v>
      </c>
      <c r="I118" s="17">
        <v>0</v>
      </c>
      <c r="J118" s="17">
        <v>0</v>
      </c>
      <c r="K118" s="17"/>
      <c r="L118" s="3"/>
      <c r="M118" s="4"/>
      <c r="N118" s="4"/>
      <c r="O118" s="4"/>
    </row>
    <row r="119" spans="1:15" ht="60" customHeight="1">
      <c r="A119" s="77"/>
      <c r="B119" s="132"/>
      <c r="C119" s="93"/>
      <c r="D119" s="135"/>
      <c r="E119" s="80"/>
      <c r="F119" s="102"/>
      <c r="G119" s="33" t="s">
        <v>4</v>
      </c>
      <c r="H119" s="17">
        <v>0</v>
      </c>
      <c r="I119" s="17">
        <v>0</v>
      </c>
      <c r="J119" s="17">
        <v>0</v>
      </c>
      <c r="K119" s="17"/>
      <c r="L119" s="3"/>
      <c r="M119" s="4"/>
      <c r="N119" s="4"/>
      <c r="O119" s="4"/>
    </row>
    <row r="120" spans="1:15" ht="60" customHeight="1">
      <c r="A120" s="78"/>
      <c r="B120" s="133"/>
      <c r="C120" s="94"/>
      <c r="D120" s="136"/>
      <c r="E120" s="81"/>
      <c r="F120" s="103"/>
      <c r="G120" s="33" t="s">
        <v>2</v>
      </c>
      <c r="H120" s="17">
        <v>161535.7</v>
      </c>
      <c r="I120" s="17">
        <v>160735.9</v>
      </c>
      <c r="J120" s="17">
        <v>108095.4</v>
      </c>
      <c r="K120" s="17"/>
      <c r="L120" s="3" t="s">
        <v>116</v>
      </c>
      <c r="M120" s="4"/>
      <c r="N120" s="4"/>
      <c r="O120" s="4"/>
    </row>
    <row r="121" spans="1:15" ht="60" customHeight="1">
      <c r="A121" s="76">
        <v>40</v>
      </c>
      <c r="B121" s="120" t="s">
        <v>222</v>
      </c>
      <c r="C121" s="109" t="s">
        <v>52</v>
      </c>
      <c r="D121" s="88" t="s">
        <v>173</v>
      </c>
      <c r="E121" s="89">
        <v>43831</v>
      </c>
      <c r="F121" s="112" t="s">
        <v>96</v>
      </c>
      <c r="G121" s="33" t="s">
        <v>1</v>
      </c>
      <c r="H121" s="17">
        <v>0</v>
      </c>
      <c r="I121" s="17">
        <v>0</v>
      </c>
      <c r="J121" s="17">
        <v>0</v>
      </c>
      <c r="K121" s="17"/>
      <c r="L121" s="3"/>
      <c r="M121" s="4"/>
      <c r="N121" s="4"/>
      <c r="O121" s="4"/>
    </row>
    <row r="122" spans="1:15" ht="60" customHeight="1">
      <c r="A122" s="77"/>
      <c r="B122" s="121"/>
      <c r="C122" s="110"/>
      <c r="D122" s="71"/>
      <c r="E122" s="80"/>
      <c r="F122" s="93"/>
      <c r="G122" s="33" t="s">
        <v>4</v>
      </c>
      <c r="H122" s="17">
        <v>0</v>
      </c>
      <c r="I122" s="17">
        <v>0</v>
      </c>
      <c r="J122" s="17">
        <v>0</v>
      </c>
      <c r="K122" s="17"/>
      <c r="L122" s="3"/>
      <c r="M122" s="4"/>
      <c r="N122" s="4"/>
      <c r="O122" s="4"/>
    </row>
    <row r="123" spans="1:15" ht="92.25" customHeight="1">
      <c r="A123" s="78"/>
      <c r="B123" s="122"/>
      <c r="C123" s="111"/>
      <c r="D123" s="72"/>
      <c r="E123" s="81"/>
      <c r="F123" s="94"/>
      <c r="G123" s="33" t="s">
        <v>2</v>
      </c>
      <c r="H123" s="17">
        <v>25.9</v>
      </c>
      <c r="I123" s="17">
        <v>96.1</v>
      </c>
      <c r="J123" s="17">
        <v>0</v>
      </c>
      <c r="K123" s="17"/>
      <c r="L123" s="3"/>
      <c r="M123" s="4"/>
      <c r="N123" s="4"/>
      <c r="O123" s="4"/>
    </row>
    <row r="124" spans="1:15" ht="60" customHeight="1">
      <c r="A124" s="76">
        <v>41</v>
      </c>
      <c r="B124" s="120" t="s">
        <v>223</v>
      </c>
      <c r="C124" s="100" t="s">
        <v>53</v>
      </c>
      <c r="D124" s="88" t="s">
        <v>97</v>
      </c>
      <c r="E124" s="89">
        <v>43831</v>
      </c>
      <c r="F124" s="101" t="s">
        <v>95</v>
      </c>
      <c r="G124" s="33" t="s">
        <v>1</v>
      </c>
      <c r="H124" s="17">
        <v>0</v>
      </c>
      <c r="I124" s="17">
        <v>0</v>
      </c>
      <c r="J124" s="17">
        <v>0</v>
      </c>
      <c r="K124" s="17"/>
      <c r="L124" s="3"/>
      <c r="M124" s="4"/>
      <c r="N124" s="4"/>
      <c r="O124" s="4"/>
    </row>
    <row r="125" spans="1:15" ht="60" customHeight="1">
      <c r="A125" s="77"/>
      <c r="B125" s="121"/>
      <c r="C125" s="86"/>
      <c r="D125" s="71"/>
      <c r="E125" s="80"/>
      <c r="F125" s="102"/>
      <c r="G125" s="33" t="s">
        <v>4</v>
      </c>
      <c r="H125" s="17">
        <v>0</v>
      </c>
      <c r="I125" s="17">
        <v>0</v>
      </c>
      <c r="J125" s="17">
        <v>0</v>
      </c>
      <c r="K125" s="17"/>
      <c r="L125" s="3"/>
      <c r="M125" s="4"/>
      <c r="N125" s="4"/>
      <c r="O125" s="4"/>
    </row>
    <row r="126" spans="1:15" ht="21.75" customHeight="1">
      <c r="A126" s="78"/>
      <c r="B126" s="122"/>
      <c r="C126" s="87"/>
      <c r="D126" s="72"/>
      <c r="E126" s="81"/>
      <c r="F126" s="103"/>
      <c r="G126" s="33" t="s">
        <v>2</v>
      </c>
      <c r="H126" s="17">
        <v>336.1</v>
      </c>
      <c r="I126" s="17">
        <v>469.6</v>
      </c>
      <c r="J126" s="17">
        <v>283.8</v>
      </c>
      <c r="K126" s="17"/>
      <c r="L126" s="3"/>
      <c r="M126" s="4"/>
      <c r="N126" s="4"/>
      <c r="O126" s="4"/>
    </row>
    <row r="127" spans="1:15" ht="64.5" customHeight="1">
      <c r="A127" s="76">
        <v>42</v>
      </c>
      <c r="B127" s="120" t="s">
        <v>224</v>
      </c>
      <c r="C127" s="100" t="s">
        <v>50</v>
      </c>
      <c r="D127" s="123" t="s">
        <v>182</v>
      </c>
      <c r="E127" s="89">
        <v>43831</v>
      </c>
      <c r="F127" s="89">
        <v>44196</v>
      </c>
      <c r="G127" s="33" t="s">
        <v>1</v>
      </c>
      <c r="H127" s="17">
        <v>0</v>
      </c>
      <c r="I127" s="17">
        <v>0</v>
      </c>
      <c r="J127" s="17">
        <v>0</v>
      </c>
      <c r="K127" s="17"/>
      <c r="L127" s="3"/>
      <c r="M127" s="4"/>
      <c r="N127" s="4"/>
      <c r="O127" s="4"/>
    </row>
    <row r="128" spans="1:15" ht="64.5" customHeight="1">
      <c r="A128" s="77"/>
      <c r="B128" s="121"/>
      <c r="C128" s="86"/>
      <c r="D128" s="124"/>
      <c r="E128" s="80"/>
      <c r="F128" s="80"/>
      <c r="G128" s="33" t="s">
        <v>4</v>
      </c>
      <c r="H128" s="17">
        <v>0</v>
      </c>
      <c r="I128" s="17">
        <v>0</v>
      </c>
      <c r="J128" s="17">
        <v>0</v>
      </c>
      <c r="K128" s="17"/>
      <c r="L128" s="3"/>
      <c r="M128" s="4"/>
      <c r="N128" s="4"/>
      <c r="O128" s="4"/>
    </row>
    <row r="129" spans="1:15" ht="80.25" customHeight="1">
      <c r="A129" s="78"/>
      <c r="B129" s="122"/>
      <c r="C129" s="87"/>
      <c r="D129" s="125"/>
      <c r="E129" s="81"/>
      <c r="F129" s="81"/>
      <c r="G129" s="33" t="s">
        <v>2</v>
      </c>
      <c r="H129" s="17">
        <v>619.9</v>
      </c>
      <c r="I129" s="17">
        <v>619.9</v>
      </c>
      <c r="J129" s="17">
        <v>37.2</v>
      </c>
      <c r="K129" s="17"/>
      <c r="L129" s="3"/>
      <c r="M129" s="4"/>
      <c r="N129" s="4"/>
      <c r="O129" s="4"/>
    </row>
    <row r="130" spans="1:15" ht="64.5" customHeight="1">
      <c r="A130" s="76">
        <v>43</v>
      </c>
      <c r="B130" s="120" t="s">
        <v>225</v>
      </c>
      <c r="C130" s="100" t="s">
        <v>54</v>
      </c>
      <c r="D130" s="88" t="s">
        <v>172</v>
      </c>
      <c r="E130" s="89">
        <v>43831</v>
      </c>
      <c r="F130" s="89" t="s">
        <v>253</v>
      </c>
      <c r="G130" s="33" t="s">
        <v>1</v>
      </c>
      <c r="H130" s="17">
        <v>0</v>
      </c>
      <c r="I130" s="17">
        <v>0</v>
      </c>
      <c r="J130" s="17">
        <v>0</v>
      </c>
      <c r="K130" s="17"/>
      <c r="L130" s="3"/>
      <c r="M130" s="4"/>
      <c r="N130" s="4"/>
      <c r="O130" s="4"/>
    </row>
    <row r="131" spans="1:15" ht="64.5" customHeight="1">
      <c r="A131" s="77"/>
      <c r="B131" s="121"/>
      <c r="C131" s="86"/>
      <c r="D131" s="71"/>
      <c r="E131" s="80"/>
      <c r="F131" s="80"/>
      <c r="G131" s="33" t="s">
        <v>4</v>
      </c>
      <c r="H131" s="17">
        <v>0</v>
      </c>
      <c r="I131" s="17">
        <v>0</v>
      </c>
      <c r="J131" s="17">
        <v>0</v>
      </c>
      <c r="K131" s="17"/>
      <c r="L131" s="3"/>
      <c r="M131" s="4"/>
      <c r="N131" s="4"/>
      <c r="O131" s="4"/>
    </row>
    <row r="132" spans="1:15" ht="84" customHeight="1">
      <c r="A132" s="78"/>
      <c r="B132" s="122"/>
      <c r="C132" s="87"/>
      <c r="D132" s="72"/>
      <c r="E132" s="81"/>
      <c r="F132" s="81"/>
      <c r="G132" s="33" t="s">
        <v>2</v>
      </c>
      <c r="H132" s="17">
        <v>691.2</v>
      </c>
      <c r="I132" s="17">
        <v>691.2</v>
      </c>
      <c r="J132" s="17">
        <v>690.9</v>
      </c>
      <c r="K132" s="17"/>
      <c r="L132" s="3"/>
      <c r="M132" s="4"/>
      <c r="N132" s="4"/>
      <c r="O132" s="4"/>
    </row>
    <row r="133" spans="1:15" ht="37.5" customHeight="1">
      <c r="A133" s="76">
        <v>44</v>
      </c>
      <c r="B133" s="131" t="s">
        <v>226</v>
      </c>
      <c r="C133" s="112" t="s">
        <v>67</v>
      </c>
      <c r="D133" s="134" t="s">
        <v>81</v>
      </c>
      <c r="E133" s="89">
        <v>43831</v>
      </c>
      <c r="F133" s="89">
        <v>44196</v>
      </c>
      <c r="G133" s="33" t="s">
        <v>1</v>
      </c>
      <c r="H133" s="17">
        <v>0</v>
      </c>
      <c r="I133" s="17">
        <v>0</v>
      </c>
      <c r="J133" s="17">
        <v>0</v>
      </c>
      <c r="K133" s="17"/>
      <c r="L133" s="3"/>
      <c r="M133" s="4"/>
      <c r="N133" s="4"/>
      <c r="O133" s="4"/>
    </row>
    <row r="134" spans="1:15" ht="64.5" customHeight="1">
      <c r="A134" s="77"/>
      <c r="B134" s="132"/>
      <c r="C134" s="93"/>
      <c r="D134" s="83"/>
      <c r="E134" s="80"/>
      <c r="F134" s="80"/>
      <c r="G134" s="33" t="s">
        <v>4</v>
      </c>
      <c r="H134" s="17">
        <v>0</v>
      </c>
      <c r="I134" s="17">
        <v>0</v>
      </c>
      <c r="J134" s="17">
        <v>0</v>
      </c>
      <c r="K134" s="17"/>
      <c r="L134" s="3"/>
      <c r="M134" s="4"/>
      <c r="N134" s="4"/>
      <c r="O134" s="4"/>
    </row>
    <row r="135" spans="1:15" ht="64.5" customHeight="1">
      <c r="A135" s="78"/>
      <c r="B135" s="133"/>
      <c r="C135" s="94"/>
      <c r="D135" s="84"/>
      <c r="E135" s="81"/>
      <c r="F135" s="81"/>
      <c r="G135" s="33" t="s">
        <v>2</v>
      </c>
      <c r="H135" s="17">
        <v>3061</v>
      </c>
      <c r="I135" s="17">
        <v>3060.6</v>
      </c>
      <c r="J135" s="17">
        <v>2095.5</v>
      </c>
      <c r="K135" s="17"/>
      <c r="L135" s="3"/>
      <c r="M135" s="4"/>
      <c r="N135" s="4"/>
      <c r="O135" s="4"/>
    </row>
    <row r="136" spans="1:15" ht="179.25" customHeight="1">
      <c r="A136" s="55">
        <v>45</v>
      </c>
      <c r="B136" s="51" t="s">
        <v>227</v>
      </c>
      <c r="C136" s="56" t="s">
        <v>55</v>
      </c>
      <c r="D136" s="57" t="s">
        <v>184</v>
      </c>
      <c r="E136" s="35">
        <v>43831</v>
      </c>
      <c r="F136" s="19" t="s">
        <v>146</v>
      </c>
      <c r="G136" s="53" t="s">
        <v>9</v>
      </c>
      <c r="H136" s="17" t="s">
        <v>9</v>
      </c>
      <c r="I136" s="17" t="s">
        <v>9</v>
      </c>
      <c r="J136" s="17" t="s">
        <v>9</v>
      </c>
      <c r="K136" s="17" t="s">
        <v>9</v>
      </c>
      <c r="L136" s="3"/>
      <c r="M136" s="4"/>
      <c r="N136" s="4"/>
      <c r="O136" s="4"/>
    </row>
    <row r="137" spans="1:15" s="10" customFormat="1" ht="20.25">
      <c r="A137" s="76">
        <v>46</v>
      </c>
      <c r="B137" s="126" t="s">
        <v>228</v>
      </c>
      <c r="C137" s="100" t="s">
        <v>75</v>
      </c>
      <c r="D137" s="120" t="s">
        <v>270</v>
      </c>
      <c r="E137" s="89">
        <v>43831</v>
      </c>
      <c r="F137" s="89">
        <v>44196</v>
      </c>
      <c r="G137" s="33" t="s">
        <v>1</v>
      </c>
      <c r="H137" s="17">
        <v>0</v>
      </c>
      <c r="I137" s="17">
        <v>0</v>
      </c>
      <c r="J137" s="17">
        <v>0</v>
      </c>
      <c r="K137" s="17">
        <v>0</v>
      </c>
      <c r="L137" s="8"/>
      <c r="M137" s="9"/>
      <c r="N137" s="9"/>
      <c r="O137" s="9"/>
    </row>
    <row r="138" spans="1:15" s="10" customFormat="1" ht="20.25">
      <c r="A138" s="77"/>
      <c r="B138" s="127"/>
      <c r="C138" s="86"/>
      <c r="D138" s="121"/>
      <c r="E138" s="80"/>
      <c r="F138" s="80"/>
      <c r="G138" s="33" t="s">
        <v>4</v>
      </c>
      <c r="H138" s="17">
        <v>0</v>
      </c>
      <c r="I138" s="17">
        <v>0</v>
      </c>
      <c r="J138" s="17">
        <v>0</v>
      </c>
      <c r="K138" s="17"/>
      <c r="L138" s="8"/>
      <c r="M138" s="9"/>
      <c r="N138" s="9"/>
      <c r="O138" s="9"/>
    </row>
    <row r="139" spans="1:15" s="10" customFormat="1" ht="180.75" customHeight="1">
      <c r="A139" s="78"/>
      <c r="B139" s="128"/>
      <c r="C139" s="87"/>
      <c r="D139" s="122"/>
      <c r="E139" s="81"/>
      <c r="F139" s="81"/>
      <c r="G139" s="33" t="s">
        <v>2</v>
      </c>
      <c r="H139" s="17">
        <v>0</v>
      </c>
      <c r="I139" s="17">
        <v>0</v>
      </c>
      <c r="J139" s="17">
        <v>0</v>
      </c>
      <c r="K139" s="17"/>
      <c r="L139" s="8"/>
      <c r="M139" s="9"/>
      <c r="N139" s="9"/>
      <c r="O139" s="9"/>
    </row>
    <row r="140" spans="1:15" s="10" customFormat="1" ht="20.25">
      <c r="A140" s="76">
        <v>47</v>
      </c>
      <c r="B140" s="126" t="s">
        <v>229</v>
      </c>
      <c r="C140" s="100" t="s">
        <v>82</v>
      </c>
      <c r="D140" s="120" t="s">
        <v>168</v>
      </c>
      <c r="E140" s="101" t="s">
        <v>252</v>
      </c>
      <c r="F140" s="89">
        <v>44060</v>
      </c>
      <c r="G140" s="33" t="s">
        <v>1</v>
      </c>
      <c r="H140" s="17">
        <v>0</v>
      </c>
      <c r="I140" s="17">
        <v>0</v>
      </c>
      <c r="J140" s="17">
        <v>0</v>
      </c>
      <c r="K140" s="17">
        <v>0</v>
      </c>
      <c r="L140" s="8"/>
      <c r="M140" s="9"/>
      <c r="N140" s="9"/>
      <c r="O140" s="9"/>
    </row>
    <row r="141" spans="1:15" s="10" customFormat="1" ht="20.25">
      <c r="A141" s="77"/>
      <c r="B141" s="127"/>
      <c r="C141" s="86"/>
      <c r="D141" s="121"/>
      <c r="E141" s="102"/>
      <c r="F141" s="80"/>
      <c r="G141" s="33" t="s">
        <v>4</v>
      </c>
      <c r="H141" s="17">
        <v>1699.8</v>
      </c>
      <c r="I141" s="17">
        <v>1699.8</v>
      </c>
      <c r="J141" s="17">
        <v>1699.8</v>
      </c>
      <c r="K141" s="17"/>
      <c r="L141" s="8"/>
      <c r="M141" s="9"/>
      <c r="N141" s="9"/>
      <c r="O141" s="9"/>
    </row>
    <row r="142" spans="1:15" s="10" customFormat="1" ht="374.25" customHeight="1">
      <c r="A142" s="78"/>
      <c r="B142" s="128"/>
      <c r="C142" s="87"/>
      <c r="D142" s="122"/>
      <c r="E142" s="103"/>
      <c r="F142" s="81"/>
      <c r="G142" s="33" t="s">
        <v>2</v>
      </c>
      <c r="H142" s="17">
        <v>684.2</v>
      </c>
      <c r="I142" s="17">
        <v>684.2</v>
      </c>
      <c r="J142" s="17">
        <v>684.2</v>
      </c>
      <c r="K142" s="17"/>
      <c r="L142" s="8"/>
      <c r="M142" s="9"/>
      <c r="N142" s="9"/>
      <c r="O142" s="9"/>
    </row>
    <row r="143" spans="1:15" ht="31.5">
      <c r="A143" s="114">
        <v>48</v>
      </c>
      <c r="B143" s="126" t="s">
        <v>25</v>
      </c>
      <c r="C143" s="26" t="s">
        <v>7</v>
      </c>
      <c r="D143" s="117" t="s">
        <v>9</v>
      </c>
      <c r="E143" s="117" t="s">
        <v>9</v>
      </c>
      <c r="F143" s="117" t="s">
        <v>9</v>
      </c>
      <c r="G143" s="27" t="s">
        <v>1</v>
      </c>
      <c r="H143" s="15">
        <f>H146+H149</f>
        <v>449</v>
      </c>
      <c r="I143" s="15">
        <f>I146+I149</f>
        <v>642.4</v>
      </c>
      <c r="J143" s="15">
        <f>J146+J149</f>
        <v>462.3</v>
      </c>
      <c r="K143" s="15"/>
      <c r="L143" s="3"/>
      <c r="M143" s="4"/>
      <c r="N143" s="4"/>
      <c r="O143" s="4"/>
    </row>
    <row r="144" spans="1:15" ht="20.25">
      <c r="A144" s="115"/>
      <c r="B144" s="127"/>
      <c r="C144" s="90" t="s">
        <v>8</v>
      </c>
      <c r="D144" s="118"/>
      <c r="E144" s="118"/>
      <c r="F144" s="118"/>
      <c r="G144" s="27" t="s">
        <v>4</v>
      </c>
      <c r="H144" s="15">
        <f>H147+H150</f>
        <v>33783.100000000006</v>
      </c>
      <c r="I144" s="15">
        <f aca="true" t="shared" si="4" ref="H144:J145">I147+I150</f>
        <v>33783.100000000006</v>
      </c>
      <c r="J144" s="15">
        <f>J147+J150</f>
        <v>22235.1</v>
      </c>
      <c r="K144" s="15"/>
      <c r="L144" s="3"/>
      <c r="M144" s="4"/>
      <c r="N144" s="4"/>
      <c r="O144" s="4"/>
    </row>
    <row r="145" spans="1:15" ht="20.25">
      <c r="A145" s="116"/>
      <c r="B145" s="128"/>
      <c r="C145" s="92"/>
      <c r="D145" s="119"/>
      <c r="E145" s="119"/>
      <c r="F145" s="119"/>
      <c r="G145" s="27" t="s">
        <v>2</v>
      </c>
      <c r="H145" s="15">
        <f t="shared" si="4"/>
        <v>5472.3</v>
      </c>
      <c r="I145" s="15">
        <f t="shared" si="4"/>
        <v>5462.7</v>
      </c>
      <c r="J145" s="15">
        <f t="shared" si="4"/>
        <v>3558.7</v>
      </c>
      <c r="K145" s="15"/>
      <c r="L145" s="3"/>
      <c r="M145" s="4"/>
      <c r="N145" s="4"/>
      <c r="O145" s="4"/>
    </row>
    <row r="146" spans="1:15" s="10" customFormat="1" ht="82.5" customHeight="1">
      <c r="A146" s="76">
        <v>49</v>
      </c>
      <c r="B146" s="126" t="s">
        <v>230</v>
      </c>
      <c r="C146" s="109" t="s">
        <v>56</v>
      </c>
      <c r="D146" s="88" t="s">
        <v>98</v>
      </c>
      <c r="E146" s="89">
        <v>43831</v>
      </c>
      <c r="F146" s="101" t="s">
        <v>95</v>
      </c>
      <c r="G146" s="33" t="s">
        <v>1</v>
      </c>
      <c r="H146" s="17">
        <v>0</v>
      </c>
      <c r="I146" s="17">
        <v>0</v>
      </c>
      <c r="J146" s="17">
        <v>0</v>
      </c>
      <c r="K146" s="17"/>
      <c r="L146" s="8"/>
      <c r="M146" s="9"/>
      <c r="N146" s="9"/>
      <c r="O146" s="9"/>
    </row>
    <row r="147" spans="1:15" s="10" customFormat="1" ht="82.5" customHeight="1">
      <c r="A147" s="77"/>
      <c r="B147" s="127"/>
      <c r="C147" s="110"/>
      <c r="D147" s="71"/>
      <c r="E147" s="80"/>
      <c r="F147" s="102"/>
      <c r="G147" s="33" t="s">
        <v>4</v>
      </c>
      <c r="H147" s="17">
        <v>0</v>
      </c>
      <c r="I147" s="17">
        <v>0</v>
      </c>
      <c r="J147" s="17">
        <v>0</v>
      </c>
      <c r="K147" s="17"/>
      <c r="L147" s="8"/>
      <c r="M147" s="9"/>
      <c r="N147" s="9"/>
      <c r="O147" s="9"/>
    </row>
    <row r="148" spans="1:15" s="10" customFormat="1" ht="126" customHeight="1">
      <c r="A148" s="78"/>
      <c r="B148" s="128"/>
      <c r="C148" s="111"/>
      <c r="D148" s="72"/>
      <c r="E148" s="81"/>
      <c r="F148" s="103"/>
      <c r="G148" s="33" t="s">
        <v>2</v>
      </c>
      <c r="H148" s="17">
        <v>5472.3</v>
      </c>
      <c r="I148" s="17">
        <v>5462.7</v>
      </c>
      <c r="J148" s="17">
        <v>3558.7</v>
      </c>
      <c r="K148" s="17"/>
      <c r="L148" s="8"/>
      <c r="M148" s="9"/>
      <c r="N148" s="9"/>
      <c r="O148" s="9"/>
    </row>
    <row r="149" spans="1:15" s="10" customFormat="1" ht="82.5" customHeight="1">
      <c r="A149" s="76">
        <v>50</v>
      </c>
      <c r="B149" s="126" t="s">
        <v>231</v>
      </c>
      <c r="C149" s="109" t="s">
        <v>30</v>
      </c>
      <c r="D149" s="88" t="s">
        <v>108</v>
      </c>
      <c r="E149" s="89">
        <f>E146</f>
        <v>43831</v>
      </c>
      <c r="F149" s="89">
        <v>44196</v>
      </c>
      <c r="G149" s="33" t="s">
        <v>1</v>
      </c>
      <c r="H149" s="17">
        <f>H152+H155+H158+H161+H164+H167+H170+H173</f>
        <v>449</v>
      </c>
      <c r="I149" s="17">
        <f>I152+I155+I158+I161+I164+I167+I170+I173</f>
        <v>642.4</v>
      </c>
      <c r="J149" s="17">
        <v>462.3</v>
      </c>
      <c r="K149" s="17"/>
      <c r="L149" s="8"/>
      <c r="M149" s="9"/>
      <c r="N149" s="9"/>
      <c r="O149" s="9"/>
    </row>
    <row r="150" spans="1:15" s="10" customFormat="1" ht="54.75" customHeight="1">
      <c r="A150" s="77"/>
      <c r="B150" s="127"/>
      <c r="C150" s="110"/>
      <c r="D150" s="71"/>
      <c r="E150" s="80"/>
      <c r="F150" s="80"/>
      <c r="G150" s="33" t="s">
        <v>4</v>
      </c>
      <c r="H150" s="17">
        <f>H153+H156+H159+H162+H165+H168+H171+H174</f>
        <v>33783.100000000006</v>
      </c>
      <c r="I150" s="17">
        <f>I153+I156+I159+I162+I165+I168+I171+I174</f>
        <v>33783.100000000006</v>
      </c>
      <c r="J150" s="17">
        <v>22235.1</v>
      </c>
      <c r="K150" s="17"/>
      <c r="L150" s="8"/>
      <c r="M150" s="9"/>
      <c r="N150" s="9"/>
      <c r="O150" s="9"/>
    </row>
    <row r="151" spans="1:15" s="10" customFormat="1" ht="50.25" customHeight="1">
      <c r="A151" s="78"/>
      <c r="B151" s="128"/>
      <c r="C151" s="111"/>
      <c r="D151" s="72"/>
      <c r="E151" s="81"/>
      <c r="F151" s="81"/>
      <c r="G151" s="33" t="s">
        <v>2</v>
      </c>
      <c r="H151" s="17">
        <v>0</v>
      </c>
      <c r="I151" s="17">
        <v>0</v>
      </c>
      <c r="J151" s="17">
        <v>0</v>
      </c>
      <c r="K151" s="17"/>
      <c r="L151" s="8"/>
      <c r="M151" s="9"/>
      <c r="N151" s="9"/>
      <c r="O151" s="9"/>
    </row>
    <row r="152" spans="1:15" ht="63.75" customHeight="1">
      <c r="A152" s="76">
        <v>51</v>
      </c>
      <c r="B152" s="88" t="s">
        <v>232</v>
      </c>
      <c r="C152" s="109" t="s">
        <v>30</v>
      </c>
      <c r="D152" s="123" t="s">
        <v>99</v>
      </c>
      <c r="E152" s="89" t="s">
        <v>133</v>
      </c>
      <c r="F152" s="101" t="s">
        <v>130</v>
      </c>
      <c r="G152" s="33" t="s">
        <v>1</v>
      </c>
      <c r="H152" s="17">
        <v>0</v>
      </c>
      <c r="I152" s="17">
        <v>0</v>
      </c>
      <c r="J152" s="17">
        <v>0</v>
      </c>
      <c r="K152" s="17"/>
      <c r="L152" s="3"/>
      <c r="M152" s="4"/>
      <c r="N152" s="4"/>
      <c r="O152" s="4"/>
    </row>
    <row r="153" spans="1:15" ht="63.75" customHeight="1">
      <c r="A153" s="77"/>
      <c r="B153" s="71"/>
      <c r="C153" s="110"/>
      <c r="D153" s="124"/>
      <c r="E153" s="80"/>
      <c r="F153" s="102"/>
      <c r="G153" s="33" t="s">
        <v>4</v>
      </c>
      <c r="H153" s="17">
        <v>4899.1</v>
      </c>
      <c r="I153" s="17">
        <v>4899.1</v>
      </c>
      <c r="J153" s="17">
        <v>2937.8</v>
      </c>
      <c r="K153" s="17"/>
      <c r="L153" s="3"/>
      <c r="M153" s="4"/>
      <c r="N153" s="4"/>
      <c r="O153" s="4"/>
    </row>
    <row r="154" spans="1:15" ht="63.75" customHeight="1">
      <c r="A154" s="78"/>
      <c r="B154" s="72"/>
      <c r="C154" s="111"/>
      <c r="D154" s="125"/>
      <c r="E154" s="81"/>
      <c r="F154" s="103"/>
      <c r="G154" s="33" t="s">
        <v>2</v>
      </c>
      <c r="H154" s="17">
        <v>0</v>
      </c>
      <c r="I154" s="17">
        <v>0</v>
      </c>
      <c r="J154" s="17">
        <v>0</v>
      </c>
      <c r="K154" s="17"/>
      <c r="L154" s="3"/>
      <c r="M154" s="4"/>
      <c r="N154" s="4"/>
      <c r="O154" s="4"/>
    </row>
    <row r="155" spans="1:15" ht="63.75" customHeight="1">
      <c r="A155" s="76">
        <v>52</v>
      </c>
      <c r="B155" s="88" t="s">
        <v>233</v>
      </c>
      <c r="C155" s="109" t="s">
        <v>37</v>
      </c>
      <c r="D155" s="88" t="s">
        <v>128</v>
      </c>
      <c r="E155" s="89" t="str">
        <f>E152</f>
        <v>01.01.2020г.</v>
      </c>
      <c r="F155" s="89" t="str">
        <f>F152</f>
        <v>31.12.2020г.</v>
      </c>
      <c r="G155" s="33" t="s">
        <v>1</v>
      </c>
      <c r="H155" s="17">
        <v>0</v>
      </c>
      <c r="I155" s="17">
        <v>0</v>
      </c>
      <c r="J155" s="17">
        <v>0</v>
      </c>
      <c r="K155" s="17"/>
      <c r="L155" s="3"/>
      <c r="M155" s="4"/>
      <c r="N155" s="4"/>
      <c r="O155" s="4"/>
    </row>
    <row r="156" spans="1:15" ht="63.75" customHeight="1">
      <c r="A156" s="77"/>
      <c r="B156" s="71"/>
      <c r="C156" s="110"/>
      <c r="D156" s="71"/>
      <c r="E156" s="80"/>
      <c r="F156" s="80"/>
      <c r="G156" s="33" t="s">
        <v>4</v>
      </c>
      <c r="H156" s="17">
        <v>164.7</v>
      </c>
      <c r="I156" s="17">
        <v>164.7</v>
      </c>
      <c r="J156" s="17">
        <v>39.5</v>
      </c>
      <c r="K156" s="17"/>
      <c r="L156" s="3"/>
      <c r="M156" s="4"/>
      <c r="N156" s="4"/>
      <c r="O156" s="4"/>
    </row>
    <row r="157" spans="1:15" ht="63.75" customHeight="1">
      <c r="A157" s="78"/>
      <c r="B157" s="72"/>
      <c r="C157" s="111"/>
      <c r="D157" s="72"/>
      <c r="E157" s="81"/>
      <c r="F157" s="81"/>
      <c r="G157" s="33" t="s">
        <v>2</v>
      </c>
      <c r="H157" s="17">
        <v>0</v>
      </c>
      <c r="I157" s="17">
        <v>0</v>
      </c>
      <c r="J157" s="17">
        <v>0</v>
      </c>
      <c r="K157" s="17"/>
      <c r="L157" s="3"/>
      <c r="M157" s="4"/>
      <c r="N157" s="4"/>
      <c r="O157" s="4"/>
    </row>
    <row r="158" spans="1:15" ht="63.75" customHeight="1">
      <c r="A158" s="76">
        <v>53</v>
      </c>
      <c r="B158" s="88" t="s">
        <v>234</v>
      </c>
      <c r="C158" s="109" t="s">
        <v>31</v>
      </c>
      <c r="D158" s="123" t="s">
        <v>100</v>
      </c>
      <c r="E158" s="89" t="s">
        <v>133</v>
      </c>
      <c r="F158" s="101" t="s">
        <v>130</v>
      </c>
      <c r="G158" s="33" t="s">
        <v>1</v>
      </c>
      <c r="H158" s="17">
        <v>0</v>
      </c>
      <c r="I158" s="17">
        <v>0</v>
      </c>
      <c r="J158" s="17">
        <v>0</v>
      </c>
      <c r="K158" s="17"/>
      <c r="L158" s="3"/>
      <c r="M158" s="4"/>
      <c r="N158" s="4"/>
      <c r="O158" s="4"/>
    </row>
    <row r="159" spans="1:15" ht="63.75" customHeight="1">
      <c r="A159" s="77"/>
      <c r="B159" s="71"/>
      <c r="C159" s="110"/>
      <c r="D159" s="124"/>
      <c r="E159" s="80"/>
      <c r="F159" s="102"/>
      <c r="G159" s="33" t="s">
        <v>4</v>
      </c>
      <c r="H159" s="17">
        <v>21523.2</v>
      </c>
      <c r="I159" s="17">
        <v>21523.2</v>
      </c>
      <c r="J159" s="17">
        <v>14141.4</v>
      </c>
      <c r="K159" s="17"/>
      <c r="L159" s="3"/>
      <c r="M159" s="4" t="s">
        <v>164</v>
      </c>
      <c r="N159" s="4"/>
      <c r="O159" s="4"/>
    </row>
    <row r="160" spans="1:15" ht="63.75" customHeight="1">
      <c r="A160" s="78"/>
      <c r="B160" s="72"/>
      <c r="C160" s="111"/>
      <c r="D160" s="125"/>
      <c r="E160" s="81"/>
      <c r="F160" s="103"/>
      <c r="G160" s="33" t="s">
        <v>2</v>
      </c>
      <c r="H160" s="17">
        <v>0</v>
      </c>
      <c r="I160" s="17">
        <v>0</v>
      </c>
      <c r="J160" s="17">
        <v>0</v>
      </c>
      <c r="K160" s="17"/>
      <c r="L160" s="3"/>
      <c r="M160" s="4"/>
      <c r="N160" s="4"/>
      <c r="O160" s="4"/>
    </row>
    <row r="161" spans="1:15" ht="73.5" customHeight="1">
      <c r="A161" s="76">
        <v>54</v>
      </c>
      <c r="B161" s="88" t="s">
        <v>235</v>
      </c>
      <c r="C161" s="109" t="s">
        <v>31</v>
      </c>
      <c r="D161" s="88" t="s">
        <v>101</v>
      </c>
      <c r="E161" s="89" t="s">
        <v>133</v>
      </c>
      <c r="F161" s="101" t="s">
        <v>130</v>
      </c>
      <c r="G161" s="33" t="s">
        <v>1</v>
      </c>
      <c r="H161" s="17">
        <v>0</v>
      </c>
      <c r="I161" s="17">
        <v>0</v>
      </c>
      <c r="J161" s="17">
        <v>0</v>
      </c>
      <c r="K161" s="17"/>
      <c r="L161" s="3"/>
      <c r="M161" s="4"/>
      <c r="N161" s="4"/>
      <c r="O161" s="4"/>
    </row>
    <row r="162" spans="1:15" ht="73.5" customHeight="1">
      <c r="A162" s="77"/>
      <c r="B162" s="71"/>
      <c r="C162" s="110"/>
      <c r="D162" s="71"/>
      <c r="E162" s="80"/>
      <c r="F162" s="102"/>
      <c r="G162" s="33" t="s">
        <v>4</v>
      </c>
      <c r="H162" s="17">
        <v>254.8</v>
      </c>
      <c r="I162" s="17">
        <v>254.8</v>
      </c>
      <c r="J162" s="17">
        <v>133.6</v>
      </c>
      <c r="K162" s="17"/>
      <c r="L162" s="3"/>
      <c r="M162" s="4"/>
      <c r="N162" s="4"/>
      <c r="O162" s="4"/>
    </row>
    <row r="163" spans="1:15" ht="38.25" customHeight="1">
      <c r="A163" s="78"/>
      <c r="B163" s="72"/>
      <c r="C163" s="111"/>
      <c r="D163" s="72"/>
      <c r="E163" s="81"/>
      <c r="F163" s="103"/>
      <c r="G163" s="33" t="s">
        <v>2</v>
      </c>
      <c r="H163" s="17">
        <v>0</v>
      </c>
      <c r="I163" s="17">
        <v>0</v>
      </c>
      <c r="J163" s="17">
        <v>0</v>
      </c>
      <c r="K163" s="17"/>
      <c r="L163" s="3"/>
      <c r="M163" s="4"/>
      <c r="N163" s="4"/>
      <c r="O163" s="4"/>
    </row>
    <row r="164" spans="1:15" ht="73.5" customHeight="1">
      <c r="A164" s="76">
        <v>55</v>
      </c>
      <c r="B164" s="88" t="s">
        <v>236</v>
      </c>
      <c r="C164" s="109" t="s">
        <v>31</v>
      </c>
      <c r="D164" s="88" t="s">
        <v>102</v>
      </c>
      <c r="E164" s="89" t="str">
        <f>E161</f>
        <v>01.01.2020г.</v>
      </c>
      <c r="F164" s="101" t="str">
        <f>F161</f>
        <v>31.12.2020г.</v>
      </c>
      <c r="G164" s="33" t="s">
        <v>1</v>
      </c>
      <c r="H164" s="17">
        <v>449</v>
      </c>
      <c r="I164" s="17">
        <v>642.4</v>
      </c>
      <c r="J164" s="17">
        <v>462.3</v>
      </c>
      <c r="K164" s="17"/>
      <c r="L164" s="3"/>
      <c r="M164" s="4"/>
      <c r="N164" s="4"/>
      <c r="O164" s="4"/>
    </row>
    <row r="165" spans="1:15" ht="73.5" customHeight="1">
      <c r="A165" s="77"/>
      <c r="B165" s="71"/>
      <c r="C165" s="110"/>
      <c r="D165" s="71"/>
      <c r="E165" s="80"/>
      <c r="F165" s="80"/>
      <c r="G165" s="33" t="s">
        <v>4</v>
      </c>
      <c r="H165" s="17">
        <v>0</v>
      </c>
      <c r="I165" s="17">
        <v>0</v>
      </c>
      <c r="J165" s="17">
        <v>0</v>
      </c>
      <c r="K165" s="17"/>
      <c r="L165" s="3"/>
      <c r="M165" s="4"/>
      <c r="N165" s="4"/>
      <c r="O165" s="4"/>
    </row>
    <row r="166" spans="1:15" ht="36.75" customHeight="1">
      <c r="A166" s="78"/>
      <c r="B166" s="72"/>
      <c r="C166" s="111"/>
      <c r="D166" s="72"/>
      <c r="E166" s="81"/>
      <c r="F166" s="81"/>
      <c r="G166" s="33" t="s">
        <v>2</v>
      </c>
      <c r="H166" s="17">
        <v>0</v>
      </c>
      <c r="I166" s="17">
        <v>0</v>
      </c>
      <c r="J166" s="17">
        <v>0</v>
      </c>
      <c r="K166" s="17"/>
      <c r="L166" s="3"/>
      <c r="M166" s="4"/>
      <c r="N166" s="4"/>
      <c r="O166" s="4"/>
    </row>
    <row r="167" spans="1:15" ht="73.5" customHeight="1">
      <c r="A167" s="76">
        <v>56</v>
      </c>
      <c r="B167" s="88" t="s">
        <v>237</v>
      </c>
      <c r="C167" s="109" t="s">
        <v>31</v>
      </c>
      <c r="D167" s="88" t="s">
        <v>129</v>
      </c>
      <c r="E167" s="89" t="str">
        <f>E164</f>
        <v>01.01.2020г.</v>
      </c>
      <c r="F167" s="89" t="str">
        <f>F164</f>
        <v>31.12.2020г.</v>
      </c>
      <c r="G167" s="33" t="s">
        <v>1</v>
      </c>
      <c r="H167" s="17">
        <v>0</v>
      </c>
      <c r="I167" s="17">
        <v>0</v>
      </c>
      <c r="J167" s="17">
        <v>0</v>
      </c>
      <c r="K167" s="17"/>
      <c r="L167" s="3"/>
      <c r="M167" s="4"/>
      <c r="N167" s="4"/>
      <c r="O167" s="4"/>
    </row>
    <row r="168" spans="1:15" ht="73.5" customHeight="1">
      <c r="A168" s="77"/>
      <c r="B168" s="71"/>
      <c r="C168" s="110"/>
      <c r="D168" s="71"/>
      <c r="E168" s="80"/>
      <c r="F168" s="80"/>
      <c r="G168" s="33" t="s">
        <v>4</v>
      </c>
      <c r="H168" s="17">
        <v>6571</v>
      </c>
      <c r="I168" s="17">
        <v>6571</v>
      </c>
      <c r="J168" s="17">
        <v>4702.6</v>
      </c>
      <c r="K168" s="17"/>
      <c r="L168" s="3"/>
      <c r="M168" s="4" t="s">
        <v>164</v>
      </c>
      <c r="N168" s="4"/>
      <c r="O168" s="4"/>
    </row>
    <row r="169" spans="1:15" ht="33.75" customHeight="1">
      <c r="A169" s="78"/>
      <c r="B169" s="72"/>
      <c r="C169" s="111"/>
      <c r="D169" s="72"/>
      <c r="E169" s="81"/>
      <c r="F169" s="81"/>
      <c r="G169" s="33" t="s">
        <v>2</v>
      </c>
      <c r="H169" s="17">
        <v>0</v>
      </c>
      <c r="I169" s="17">
        <v>0</v>
      </c>
      <c r="J169" s="17">
        <v>0</v>
      </c>
      <c r="K169" s="17"/>
      <c r="L169" s="3"/>
      <c r="M169" s="4"/>
      <c r="N169" s="4"/>
      <c r="O169" s="4"/>
    </row>
    <row r="170" spans="1:15" ht="84.75" customHeight="1">
      <c r="A170" s="76">
        <v>57</v>
      </c>
      <c r="B170" s="88" t="s">
        <v>238</v>
      </c>
      <c r="C170" s="109" t="s">
        <v>31</v>
      </c>
      <c r="D170" s="88" t="s">
        <v>103</v>
      </c>
      <c r="E170" s="89" t="str">
        <f>E167</f>
        <v>01.01.2020г.</v>
      </c>
      <c r="F170" s="89" t="str">
        <f>F167</f>
        <v>31.12.2020г.</v>
      </c>
      <c r="G170" s="33" t="s">
        <v>1</v>
      </c>
      <c r="H170" s="17">
        <v>0</v>
      </c>
      <c r="I170" s="17">
        <v>0</v>
      </c>
      <c r="J170" s="17"/>
      <c r="K170" s="17"/>
      <c r="L170" s="3"/>
      <c r="M170" s="4"/>
      <c r="N170" s="4"/>
      <c r="O170" s="4"/>
    </row>
    <row r="171" spans="1:15" ht="84.75" customHeight="1">
      <c r="A171" s="77"/>
      <c r="B171" s="71"/>
      <c r="C171" s="110"/>
      <c r="D171" s="71"/>
      <c r="E171" s="80"/>
      <c r="F171" s="80"/>
      <c r="G171" s="33" t="s">
        <v>4</v>
      </c>
      <c r="H171" s="17">
        <v>180</v>
      </c>
      <c r="I171" s="17">
        <v>180</v>
      </c>
      <c r="J171" s="17">
        <v>90</v>
      </c>
      <c r="K171" s="17"/>
      <c r="L171" s="3"/>
      <c r="M171" s="4"/>
      <c r="N171" s="4"/>
      <c r="O171" s="4"/>
    </row>
    <row r="172" spans="1:15" ht="30" customHeight="1">
      <c r="A172" s="78"/>
      <c r="B172" s="72"/>
      <c r="C172" s="111"/>
      <c r="D172" s="72"/>
      <c r="E172" s="81"/>
      <c r="F172" s="81"/>
      <c r="G172" s="33" t="s">
        <v>2</v>
      </c>
      <c r="H172" s="17">
        <v>0</v>
      </c>
      <c r="I172" s="17">
        <v>0</v>
      </c>
      <c r="J172" s="17">
        <v>0</v>
      </c>
      <c r="K172" s="17"/>
      <c r="L172" s="3"/>
      <c r="M172" s="4"/>
      <c r="N172" s="4"/>
      <c r="O172" s="4"/>
    </row>
    <row r="173" spans="1:15" ht="84.75" customHeight="1">
      <c r="A173" s="76">
        <v>58</v>
      </c>
      <c r="B173" s="88" t="s">
        <v>239</v>
      </c>
      <c r="C173" s="109" t="s">
        <v>31</v>
      </c>
      <c r="D173" s="88" t="s">
        <v>104</v>
      </c>
      <c r="E173" s="89" t="str">
        <f>E170</f>
        <v>01.01.2020г.</v>
      </c>
      <c r="F173" s="89" t="str">
        <f>F170</f>
        <v>31.12.2020г.</v>
      </c>
      <c r="G173" s="33" t="s">
        <v>1</v>
      </c>
      <c r="H173" s="17">
        <v>0</v>
      </c>
      <c r="I173" s="17">
        <v>0</v>
      </c>
      <c r="J173" s="17">
        <v>0</v>
      </c>
      <c r="K173" s="17"/>
      <c r="L173" s="3"/>
      <c r="M173" s="4"/>
      <c r="N173" s="4"/>
      <c r="O173" s="4"/>
    </row>
    <row r="174" spans="1:15" ht="84.75" customHeight="1">
      <c r="A174" s="77"/>
      <c r="B174" s="71"/>
      <c r="C174" s="110"/>
      <c r="D174" s="71"/>
      <c r="E174" s="80"/>
      <c r="F174" s="80"/>
      <c r="G174" s="33" t="s">
        <v>4</v>
      </c>
      <c r="H174" s="17">
        <v>190.3</v>
      </c>
      <c r="I174" s="17">
        <v>190.3</v>
      </c>
      <c r="J174" s="17">
        <v>190.2</v>
      </c>
      <c r="K174" s="17"/>
      <c r="L174" s="3"/>
      <c r="M174" s="4" t="s">
        <v>164</v>
      </c>
      <c r="N174" s="4"/>
      <c r="O174" s="4"/>
    </row>
    <row r="175" spans="1:15" ht="20.25" customHeight="1">
      <c r="A175" s="78"/>
      <c r="B175" s="72"/>
      <c r="C175" s="111"/>
      <c r="D175" s="72"/>
      <c r="E175" s="81"/>
      <c r="F175" s="81"/>
      <c r="G175" s="33" t="s">
        <v>2</v>
      </c>
      <c r="H175" s="17">
        <v>0</v>
      </c>
      <c r="I175" s="17">
        <v>0</v>
      </c>
      <c r="J175" s="17">
        <v>0</v>
      </c>
      <c r="K175" s="17"/>
      <c r="L175" s="3"/>
      <c r="M175" s="4"/>
      <c r="N175" s="4"/>
      <c r="O175" s="4"/>
    </row>
    <row r="176" spans="1:15" ht="316.5" customHeight="1">
      <c r="A176" s="55">
        <v>59</v>
      </c>
      <c r="B176" s="57" t="s">
        <v>240</v>
      </c>
      <c r="C176" s="36" t="s">
        <v>32</v>
      </c>
      <c r="D176" s="57" t="s">
        <v>264</v>
      </c>
      <c r="E176" s="35" t="s">
        <v>133</v>
      </c>
      <c r="F176" s="19" t="s">
        <v>130</v>
      </c>
      <c r="G176" s="53" t="s">
        <v>9</v>
      </c>
      <c r="H176" s="17" t="s">
        <v>9</v>
      </c>
      <c r="I176" s="17" t="s">
        <v>9</v>
      </c>
      <c r="J176" s="17" t="s">
        <v>9</v>
      </c>
      <c r="K176" s="17" t="s">
        <v>9</v>
      </c>
      <c r="L176" s="3"/>
      <c r="M176" s="4"/>
      <c r="N176" s="4"/>
      <c r="O176" s="4"/>
    </row>
    <row r="177" spans="1:15" ht="31.5">
      <c r="A177" s="114">
        <v>60</v>
      </c>
      <c r="B177" s="113" t="s">
        <v>26</v>
      </c>
      <c r="C177" s="25" t="s">
        <v>7</v>
      </c>
      <c r="D177" s="117" t="s">
        <v>9</v>
      </c>
      <c r="E177" s="117" t="s">
        <v>9</v>
      </c>
      <c r="F177" s="117" t="s">
        <v>9</v>
      </c>
      <c r="G177" s="27" t="s">
        <v>1</v>
      </c>
      <c r="H177" s="15">
        <f aca="true" t="shared" si="5" ref="H177:J179">H180+H192</f>
        <v>0</v>
      </c>
      <c r="I177" s="15">
        <f t="shared" si="5"/>
        <v>0</v>
      </c>
      <c r="J177" s="15">
        <f t="shared" si="5"/>
        <v>0</v>
      </c>
      <c r="K177" s="15"/>
      <c r="L177" s="8"/>
      <c r="M177" s="4"/>
      <c r="N177" s="4"/>
      <c r="O177" s="4"/>
    </row>
    <row r="178" spans="1:15" ht="20.25">
      <c r="A178" s="115"/>
      <c r="B178" s="107"/>
      <c r="C178" s="91" t="s">
        <v>8</v>
      </c>
      <c r="D178" s="118"/>
      <c r="E178" s="118"/>
      <c r="F178" s="118"/>
      <c r="G178" s="27" t="s">
        <v>4</v>
      </c>
      <c r="H178" s="15">
        <f t="shared" si="5"/>
        <v>0</v>
      </c>
      <c r="I178" s="15">
        <f t="shared" si="5"/>
        <v>0</v>
      </c>
      <c r="J178" s="15">
        <f t="shared" si="5"/>
        <v>0</v>
      </c>
      <c r="K178" s="15"/>
      <c r="L178" s="8"/>
      <c r="M178" s="4"/>
      <c r="N178" s="4"/>
      <c r="O178" s="4"/>
    </row>
    <row r="179" spans="1:15" ht="20.25">
      <c r="A179" s="116"/>
      <c r="B179" s="108"/>
      <c r="C179" s="92"/>
      <c r="D179" s="119"/>
      <c r="E179" s="119"/>
      <c r="F179" s="119"/>
      <c r="G179" s="27" t="s">
        <v>2</v>
      </c>
      <c r="H179" s="15">
        <f t="shared" si="5"/>
        <v>32301.299999999996</v>
      </c>
      <c r="I179" s="15">
        <f>I182+I194</f>
        <v>32244.899999999998</v>
      </c>
      <c r="J179" s="15">
        <f>J182+J194</f>
        <v>20667.6</v>
      </c>
      <c r="K179" s="15"/>
      <c r="L179" s="8"/>
      <c r="M179" s="4"/>
      <c r="N179" s="4"/>
      <c r="O179" s="4"/>
    </row>
    <row r="180" spans="1:15" s="10" customFormat="1" ht="20.25">
      <c r="A180" s="76">
        <v>61</v>
      </c>
      <c r="B180" s="113" t="s">
        <v>241</v>
      </c>
      <c r="C180" s="109" t="s">
        <v>63</v>
      </c>
      <c r="D180" s="120" t="s">
        <v>141</v>
      </c>
      <c r="E180" s="89" t="s">
        <v>133</v>
      </c>
      <c r="F180" s="89" t="s">
        <v>130</v>
      </c>
      <c r="G180" s="33" t="s">
        <v>1</v>
      </c>
      <c r="H180" s="17">
        <f aca="true" t="shared" si="6" ref="H180:J182">H183+H186+H189</f>
        <v>0</v>
      </c>
      <c r="I180" s="17">
        <f t="shared" si="6"/>
        <v>0</v>
      </c>
      <c r="J180" s="17">
        <f t="shared" si="6"/>
        <v>0</v>
      </c>
      <c r="K180" s="17"/>
      <c r="L180" s="8"/>
      <c r="M180" s="9"/>
      <c r="N180" s="9"/>
      <c r="O180" s="9"/>
    </row>
    <row r="181" spans="1:15" s="10" customFormat="1" ht="20.25">
      <c r="A181" s="77"/>
      <c r="B181" s="107"/>
      <c r="C181" s="110"/>
      <c r="D181" s="121"/>
      <c r="E181" s="80"/>
      <c r="F181" s="93"/>
      <c r="G181" s="33" t="s">
        <v>4</v>
      </c>
      <c r="H181" s="17">
        <f t="shared" si="6"/>
        <v>0</v>
      </c>
      <c r="I181" s="17">
        <f t="shared" si="6"/>
        <v>0</v>
      </c>
      <c r="J181" s="17">
        <f t="shared" si="6"/>
        <v>0</v>
      </c>
      <c r="K181" s="17"/>
      <c r="L181" s="8"/>
      <c r="M181" s="9"/>
      <c r="N181" s="9"/>
      <c r="O181" s="9"/>
    </row>
    <row r="182" spans="1:15" s="10" customFormat="1" ht="20.25">
      <c r="A182" s="78"/>
      <c r="B182" s="108"/>
      <c r="C182" s="111"/>
      <c r="D182" s="122"/>
      <c r="E182" s="81"/>
      <c r="F182" s="94"/>
      <c r="G182" s="33" t="s">
        <v>2</v>
      </c>
      <c r="H182" s="17">
        <f t="shared" si="6"/>
        <v>31721.299999999996</v>
      </c>
      <c r="I182" s="17">
        <f>I185+I188+I191</f>
        <v>31733.899999999998</v>
      </c>
      <c r="J182" s="17">
        <f>J185+J188+J191</f>
        <v>20246.6</v>
      </c>
      <c r="K182" s="17"/>
      <c r="L182" s="8"/>
      <c r="M182" s="9"/>
      <c r="N182" s="9"/>
      <c r="O182" s="9"/>
    </row>
    <row r="183" spans="1:15" ht="20.25">
      <c r="A183" s="76">
        <v>62</v>
      </c>
      <c r="B183" s="88" t="s">
        <v>242</v>
      </c>
      <c r="C183" s="109" t="s">
        <v>131</v>
      </c>
      <c r="D183" s="134" t="s">
        <v>121</v>
      </c>
      <c r="E183" s="89" t="s">
        <v>133</v>
      </c>
      <c r="F183" s="89" t="s">
        <v>130</v>
      </c>
      <c r="G183" s="33" t="s">
        <v>1</v>
      </c>
      <c r="H183" s="17">
        <v>0</v>
      </c>
      <c r="I183" s="17">
        <v>0</v>
      </c>
      <c r="J183" s="17">
        <v>0</v>
      </c>
      <c r="K183" s="17"/>
      <c r="L183" s="3"/>
      <c r="M183" s="4"/>
      <c r="N183" s="4"/>
      <c r="O183" s="4"/>
    </row>
    <row r="184" spans="1:15" ht="20.25">
      <c r="A184" s="77"/>
      <c r="B184" s="71"/>
      <c r="C184" s="110"/>
      <c r="D184" s="83"/>
      <c r="E184" s="80"/>
      <c r="F184" s="93"/>
      <c r="G184" s="33" t="s">
        <v>4</v>
      </c>
      <c r="H184" s="17">
        <v>0</v>
      </c>
      <c r="I184" s="17">
        <v>0</v>
      </c>
      <c r="J184" s="17">
        <v>0</v>
      </c>
      <c r="K184" s="17"/>
      <c r="L184" s="3"/>
      <c r="M184" s="4"/>
      <c r="N184" s="4"/>
      <c r="O184" s="4"/>
    </row>
    <row r="185" spans="1:15" ht="20.25">
      <c r="A185" s="78"/>
      <c r="B185" s="72"/>
      <c r="C185" s="111"/>
      <c r="D185" s="84"/>
      <c r="E185" s="81"/>
      <c r="F185" s="94"/>
      <c r="G185" s="33" t="s">
        <v>2</v>
      </c>
      <c r="H185" s="17">
        <v>31624.1</v>
      </c>
      <c r="I185" s="17">
        <v>31654.7</v>
      </c>
      <c r="J185" s="17">
        <v>20200</v>
      </c>
      <c r="K185" s="17"/>
      <c r="L185" s="3" t="s">
        <v>117</v>
      </c>
      <c r="M185" s="4"/>
      <c r="N185" s="4"/>
      <c r="O185" s="4"/>
    </row>
    <row r="186" spans="1:15" ht="48" customHeight="1">
      <c r="A186" s="76">
        <v>63</v>
      </c>
      <c r="B186" s="88" t="s">
        <v>243</v>
      </c>
      <c r="C186" s="109" t="s">
        <v>132</v>
      </c>
      <c r="D186" s="88" t="s">
        <v>109</v>
      </c>
      <c r="E186" s="89" t="s">
        <v>133</v>
      </c>
      <c r="F186" s="89" t="s">
        <v>130</v>
      </c>
      <c r="G186" s="33" t="s">
        <v>1</v>
      </c>
      <c r="H186" s="17">
        <v>0</v>
      </c>
      <c r="I186" s="17">
        <v>0</v>
      </c>
      <c r="J186" s="17">
        <v>0</v>
      </c>
      <c r="K186" s="17"/>
      <c r="L186" s="3"/>
      <c r="M186" s="4"/>
      <c r="N186" s="4"/>
      <c r="O186" s="4"/>
    </row>
    <row r="187" spans="1:15" ht="48" customHeight="1">
      <c r="A187" s="77"/>
      <c r="B187" s="71"/>
      <c r="C187" s="110"/>
      <c r="D187" s="71"/>
      <c r="E187" s="80"/>
      <c r="F187" s="93"/>
      <c r="G187" s="33" t="s">
        <v>4</v>
      </c>
      <c r="H187" s="17">
        <v>0</v>
      </c>
      <c r="I187" s="17">
        <v>0</v>
      </c>
      <c r="J187" s="17">
        <v>0</v>
      </c>
      <c r="K187" s="17"/>
      <c r="L187" s="3"/>
      <c r="M187" s="4"/>
      <c r="N187" s="4"/>
      <c r="O187" s="4"/>
    </row>
    <row r="188" spans="1:15" ht="48" customHeight="1">
      <c r="A188" s="77"/>
      <c r="B188" s="71"/>
      <c r="C188" s="111"/>
      <c r="D188" s="72"/>
      <c r="E188" s="81"/>
      <c r="F188" s="94"/>
      <c r="G188" s="33" t="s">
        <v>2</v>
      </c>
      <c r="H188" s="17">
        <v>41.6</v>
      </c>
      <c r="I188" s="17">
        <v>41.6</v>
      </c>
      <c r="J188" s="17">
        <v>29.6</v>
      </c>
      <c r="K188" s="17"/>
      <c r="L188" s="3"/>
      <c r="M188" s="4"/>
      <c r="N188" s="4"/>
      <c r="O188" s="4"/>
    </row>
    <row r="189" spans="1:15" ht="59.25" customHeight="1">
      <c r="A189" s="76">
        <v>64</v>
      </c>
      <c r="B189" s="88" t="s">
        <v>244</v>
      </c>
      <c r="C189" s="109" t="s">
        <v>33</v>
      </c>
      <c r="D189" s="88" t="s">
        <v>111</v>
      </c>
      <c r="E189" s="89" t="s">
        <v>133</v>
      </c>
      <c r="F189" s="112" t="s">
        <v>96</v>
      </c>
      <c r="G189" s="33" t="s">
        <v>1</v>
      </c>
      <c r="H189" s="17">
        <v>0</v>
      </c>
      <c r="I189" s="17">
        <v>0</v>
      </c>
      <c r="J189" s="17">
        <v>0</v>
      </c>
      <c r="K189" s="17"/>
      <c r="L189" s="3"/>
      <c r="M189" s="4"/>
      <c r="N189" s="4"/>
      <c r="O189" s="4"/>
    </row>
    <row r="190" spans="1:15" ht="59.25" customHeight="1">
      <c r="A190" s="77"/>
      <c r="B190" s="71"/>
      <c r="C190" s="110"/>
      <c r="D190" s="71"/>
      <c r="E190" s="80"/>
      <c r="F190" s="93"/>
      <c r="G190" s="33" t="s">
        <v>4</v>
      </c>
      <c r="H190" s="17">
        <v>0</v>
      </c>
      <c r="I190" s="17">
        <v>0</v>
      </c>
      <c r="J190" s="17">
        <v>0</v>
      </c>
      <c r="K190" s="17"/>
      <c r="L190" s="3"/>
      <c r="M190" s="4"/>
      <c r="N190" s="4"/>
      <c r="O190" s="4"/>
    </row>
    <row r="191" spans="1:15" ht="28.5" customHeight="1">
      <c r="A191" s="78"/>
      <c r="B191" s="72"/>
      <c r="C191" s="111"/>
      <c r="D191" s="72"/>
      <c r="E191" s="81"/>
      <c r="F191" s="94"/>
      <c r="G191" s="33" t="s">
        <v>2</v>
      </c>
      <c r="H191" s="17">
        <v>55.6</v>
      </c>
      <c r="I191" s="17">
        <v>37.6</v>
      </c>
      <c r="J191" s="17">
        <v>17</v>
      </c>
      <c r="K191" s="17"/>
      <c r="L191" s="3"/>
      <c r="M191" s="4"/>
      <c r="N191" s="4"/>
      <c r="O191" s="4"/>
    </row>
    <row r="192" spans="1:15" s="10" customFormat="1" ht="59.25" customHeight="1">
      <c r="A192" s="76">
        <v>65</v>
      </c>
      <c r="B192" s="113" t="s">
        <v>245</v>
      </c>
      <c r="C192" s="109" t="s">
        <v>66</v>
      </c>
      <c r="D192" s="88" t="s">
        <v>174</v>
      </c>
      <c r="E192" s="101" t="s">
        <v>110</v>
      </c>
      <c r="F192" s="89" t="s">
        <v>130</v>
      </c>
      <c r="G192" s="33" t="s">
        <v>1</v>
      </c>
      <c r="H192" s="17">
        <f aca="true" t="shared" si="7" ref="H192:I194">H195+H198+H201</f>
        <v>0</v>
      </c>
      <c r="I192" s="17">
        <f t="shared" si="7"/>
        <v>0</v>
      </c>
      <c r="J192" s="17">
        <v>0</v>
      </c>
      <c r="K192" s="17"/>
      <c r="L192" s="8"/>
      <c r="M192" s="9"/>
      <c r="N192" s="9"/>
      <c r="O192" s="9"/>
    </row>
    <row r="193" spans="1:15" s="10" customFormat="1" ht="59.25" customHeight="1">
      <c r="A193" s="77"/>
      <c r="B193" s="107"/>
      <c r="C193" s="110"/>
      <c r="D193" s="107"/>
      <c r="E193" s="102"/>
      <c r="F193" s="80"/>
      <c r="G193" s="33" t="s">
        <v>4</v>
      </c>
      <c r="H193" s="17">
        <f t="shared" si="7"/>
        <v>0</v>
      </c>
      <c r="I193" s="17">
        <f t="shared" si="7"/>
        <v>0</v>
      </c>
      <c r="J193" s="17">
        <v>0</v>
      </c>
      <c r="K193" s="17"/>
      <c r="L193" s="8"/>
      <c r="M193" s="9"/>
      <c r="N193" s="9"/>
      <c r="O193" s="9"/>
    </row>
    <row r="194" spans="1:15" s="10" customFormat="1" ht="232.5" customHeight="1">
      <c r="A194" s="78"/>
      <c r="B194" s="108"/>
      <c r="C194" s="111"/>
      <c r="D194" s="108"/>
      <c r="E194" s="103"/>
      <c r="F194" s="81"/>
      <c r="G194" s="33" t="s">
        <v>2</v>
      </c>
      <c r="H194" s="17">
        <f t="shared" si="7"/>
        <v>580</v>
      </c>
      <c r="I194" s="17">
        <f t="shared" si="7"/>
        <v>511</v>
      </c>
      <c r="J194" s="17">
        <v>421</v>
      </c>
      <c r="K194" s="17"/>
      <c r="L194" s="8"/>
      <c r="M194" s="9"/>
      <c r="N194" s="9"/>
      <c r="O194" s="9"/>
    </row>
    <row r="195" spans="1:15" ht="59.25" customHeight="1">
      <c r="A195" s="104" t="s">
        <v>251</v>
      </c>
      <c r="B195" s="88" t="s">
        <v>246</v>
      </c>
      <c r="C195" s="100" t="s">
        <v>34</v>
      </c>
      <c r="D195" s="88" t="s">
        <v>175</v>
      </c>
      <c r="E195" s="89" t="s">
        <v>267</v>
      </c>
      <c r="F195" s="101" t="s">
        <v>135</v>
      </c>
      <c r="G195" s="33" t="s">
        <v>1</v>
      </c>
      <c r="H195" s="17">
        <v>0</v>
      </c>
      <c r="I195" s="17">
        <v>0</v>
      </c>
      <c r="J195" s="17">
        <v>0</v>
      </c>
      <c r="K195" s="17"/>
      <c r="L195" s="172"/>
      <c r="M195" s="95"/>
      <c r="N195" s="95"/>
      <c r="O195" s="95"/>
    </row>
    <row r="196" spans="1:15" ht="59.25" customHeight="1">
      <c r="A196" s="105"/>
      <c r="B196" s="71"/>
      <c r="C196" s="86"/>
      <c r="D196" s="71"/>
      <c r="E196" s="80"/>
      <c r="F196" s="102"/>
      <c r="G196" s="33" t="s">
        <v>4</v>
      </c>
      <c r="H196" s="17">
        <v>0</v>
      </c>
      <c r="I196" s="17">
        <v>0</v>
      </c>
      <c r="J196" s="17">
        <v>0</v>
      </c>
      <c r="K196" s="17"/>
      <c r="L196" s="3"/>
      <c r="M196" s="4"/>
      <c r="N196" s="4"/>
      <c r="O196" s="4"/>
    </row>
    <row r="197" spans="1:15" ht="59.25" customHeight="1">
      <c r="A197" s="106"/>
      <c r="B197" s="72"/>
      <c r="C197" s="87"/>
      <c r="D197" s="72"/>
      <c r="E197" s="81"/>
      <c r="F197" s="103"/>
      <c r="G197" s="33" t="s">
        <v>2</v>
      </c>
      <c r="H197" s="17">
        <v>375</v>
      </c>
      <c r="I197" s="17">
        <v>375</v>
      </c>
      <c r="J197" s="17">
        <v>375</v>
      </c>
      <c r="K197" s="17"/>
      <c r="L197" s="3"/>
      <c r="M197" s="4"/>
      <c r="N197" s="4"/>
      <c r="O197" s="4"/>
    </row>
    <row r="198" spans="1:15" ht="59.25" customHeight="1">
      <c r="A198" s="104" t="s">
        <v>160</v>
      </c>
      <c r="B198" s="88" t="s">
        <v>247</v>
      </c>
      <c r="C198" s="100" t="s">
        <v>35</v>
      </c>
      <c r="D198" s="88" t="s">
        <v>177</v>
      </c>
      <c r="E198" s="101" t="s">
        <v>266</v>
      </c>
      <c r="F198" s="101" t="s">
        <v>265</v>
      </c>
      <c r="G198" s="33" t="s">
        <v>1</v>
      </c>
      <c r="H198" s="17">
        <v>0</v>
      </c>
      <c r="I198" s="17">
        <v>0</v>
      </c>
      <c r="J198" s="17">
        <v>0</v>
      </c>
      <c r="K198" s="17"/>
      <c r="L198" s="3"/>
      <c r="M198" s="4"/>
      <c r="N198" s="4"/>
      <c r="O198" s="4"/>
    </row>
    <row r="199" spans="1:15" ht="59.25" customHeight="1">
      <c r="A199" s="105"/>
      <c r="B199" s="71"/>
      <c r="C199" s="86"/>
      <c r="D199" s="71"/>
      <c r="E199" s="102"/>
      <c r="F199" s="102"/>
      <c r="G199" s="33" t="s">
        <v>4</v>
      </c>
      <c r="H199" s="17">
        <v>0</v>
      </c>
      <c r="I199" s="17">
        <v>0</v>
      </c>
      <c r="J199" s="17">
        <v>0</v>
      </c>
      <c r="K199" s="17"/>
      <c r="L199" s="3"/>
      <c r="M199" s="4"/>
      <c r="N199" s="4"/>
      <c r="O199" s="4"/>
    </row>
    <row r="200" spans="1:15" ht="59.25" customHeight="1">
      <c r="A200" s="106"/>
      <c r="B200" s="72"/>
      <c r="C200" s="87"/>
      <c r="D200" s="72"/>
      <c r="E200" s="103"/>
      <c r="F200" s="103"/>
      <c r="G200" s="33" t="s">
        <v>2</v>
      </c>
      <c r="H200" s="17">
        <v>115</v>
      </c>
      <c r="I200" s="17">
        <v>46</v>
      </c>
      <c r="J200" s="17">
        <v>46</v>
      </c>
      <c r="K200" s="17"/>
      <c r="L200" s="3"/>
      <c r="M200" s="4"/>
      <c r="N200" s="4"/>
      <c r="O200" s="4"/>
    </row>
    <row r="201" spans="1:15" ht="59.25" customHeight="1">
      <c r="A201" s="104" t="s">
        <v>161</v>
      </c>
      <c r="B201" s="88" t="s">
        <v>248</v>
      </c>
      <c r="C201" s="100" t="s">
        <v>29</v>
      </c>
      <c r="D201" s="88" t="s">
        <v>127</v>
      </c>
      <c r="E201" s="101" t="s">
        <v>133</v>
      </c>
      <c r="F201" s="101" t="s">
        <v>130</v>
      </c>
      <c r="G201" s="33" t="s">
        <v>1</v>
      </c>
      <c r="H201" s="17">
        <v>0</v>
      </c>
      <c r="I201" s="17">
        <v>0</v>
      </c>
      <c r="J201" s="17">
        <v>0</v>
      </c>
      <c r="K201" s="17"/>
      <c r="L201" s="3"/>
      <c r="M201" s="4"/>
      <c r="N201" s="4"/>
      <c r="O201" s="4"/>
    </row>
    <row r="202" spans="1:15" ht="92.25" customHeight="1">
      <c r="A202" s="105"/>
      <c r="B202" s="71"/>
      <c r="C202" s="86"/>
      <c r="D202" s="107"/>
      <c r="E202" s="102"/>
      <c r="F202" s="102"/>
      <c r="G202" s="33" t="s">
        <v>4</v>
      </c>
      <c r="H202" s="17">
        <v>0</v>
      </c>
      <c r="I202" s="17">
        <v>0</v>
      </c>
      <c r="J202" s="17">
        <v>0</v>
      </c>
      <c r="K202" s="17"/>
      <c r="L202" s="3"/>
      <c r="M202" s="4"/>
      <c r="N202" s="4"/>
      <c r="O202" s="4"/>
    </row>
    <row r="203" spans="1:15" ht="149.25" customHeight="1">
      <c r="A203" s="106"/>
      <c r="B203" s="72"/>
      <c r="C203" s="87"/>
      <c r="D203" s="108"/>
      <c r="E203" s="103"/>
      <c r="F203" s="103"/>
      <c r="G203" s="33" t="s">
        <v>2</v>
      </c>
      <c r="H203" s="17">
        <v>90</v>
      </c>
      <c r="I203" s="17">
        <v>90</v>
      </c>
      <c r="J203" s="17">
        <v>0</v>
      </c>
      <c r="K203" s="17"/>
      <c r="L203" s="3"/>
      <c r="M203" s="4"/>
      <c r="N203" s="4"/>
      <c r="O203" s="4"/>
    </row>
    <row r="204" spans="1:15" ht="20.25">
      <c r="A204" s="190" t="s">
        <v>162</v>
      </c>
      <c r="B204" s="195" t="s">
        <v>27</v>
      </c>
      <c r="C204" s="90" t="s">
        <v>9</v>
      </c>
      <c r="D204" s="90" t="s">
        <v>9</v>
      </c>
      <c r="E204" s="97" t="s">
        <v>3</v>
      </c>
      <c r="F204" s="97" t="s">
        <v>9</v>
      </c>
      <c r="G204" s="27" t="s">
        <v>1</v>
      </c>
      <c r="H204" s="15">
        <f>H10+H112+H143+H177</f>
        <v>61004</v>
      </c>
      <c r="I204" s="15">
        <f>I10+I112+I143+I177</f>
        <v>87682.7</v>
      </c>
      <c r="J204" s="15">
        <f>J10+J112+J143+J177</f>
        <v>41901.1</v>
      </c>
      <c r="K204" s="15"/>
      <c r="L204" s="172"/>
      <c r="M204" s="95"/>
      <c r="N204" s="95"/>
      <c r="O204" s="95"/>
    </row>
    <row r="205" spans="1:11" s="10" customFormat="1" ht="20.25">
      <c r="A205" s="190"/>
      <c r="B205" s="195"/>
      <c r="C205" s="91"/>
      <c r="D205" s="91"/>
      <c r="E205" s="98"/>
      <c r="F205" s="98"/>
      <c r="G205" s="27" t="s">
        <v>4</v>
      </c>
      <c r="H205" s="15">
        <f aca="true" t="shared" si="8" ref="H205:J206">H12+H113+H144+H178</f>
        <v>1437890.9</v>
      </c>
      <c r="I205" s="15">
        <f t="shared" si="8"/>
        <v>1422673.6</v>
      </c>
      <c r="J205" s="15">
        <f t="shared" si="8"/>
        <v>989862.8000000002</v>
      </c>
      <c r="K205" s="58"/>
    </row>
    <row r="206" spans="1:11" s="10" customFormat="1" ht="20.25">
      <c r="A206" s="190"/>
      <c r="B206" s="195"/>
      <c r="C206" s="92"/>
      <c r="D206" s="92"/>
      <c r="E206" s="99"/>
      <c r="F206" s="99"/>
      <c r="G206" s="27" t="s">
        <v>2</v>
      </c>
      <c r="H206" s="15">
        <f t="shared" si="8"/>
        <v>693101</v>
      </c>
      <c r="I206" s="15">
        <f t="shared" si="8"/>
        <v>696117</v>
      </c>
      <c r="J206" s="15">
        <f t="shared" si="8"/>
        <v>438100.80000000005</v>
      </c>
      <c r="K206" s="58"/>
    </row>
    <row r="207" ht="15.75">
      <c r="C207" s="11"/>
    </row>
    <row r="209" spans="8:10" ht="15.75" hidden="1">
      <c r="H209" s="69">
        <f>H204+H205+H206</f>
        <v>2191995.9</v>
      </c>
      <c r="I209" s="69">
        <f>I204+I205+I206</f>
        <v>2206473.3</v>
      </c>
      <c r="J209" s="69">
        <f>J204+J205+J206</f>
        <v>1469864.7000000002</v>
      </c>
    </row>
    <row r="212" spans="2:7" ht="15.75">
      <c r="B212" s="95" t="s">
        <v>136</v>
      </c>
      <c r="C212" s="95"/>
      <c r="D212" s="66"/>
      <c r="E212" s="63"/>
      <c r="F212" s="63"/>
      <c r="G212" s="59"/>
    </row>
    <row r="213" spans="2:7" ht="15.75">
      <c r="B213" s="4" t="s">
        <v>137</v>
      </c>
      <c r="C213" s="4"/>
      <c r="D213" s="67"/>
      <c r="E213" s="63"/>
      <c r="F213" s="96" t="s">
        <v>8</v>
      </c>
      <c r="G213" s="96"/>
    </row>
    <row r="214" spans="2:7" ht="15.75">
      <c r="B214" s="4"/>
      <c r="C214" s="4"/>
      <c r="D214" s="68"/>
      <c r="E214" s="63"/>
      <c r="F214" s="63"/>
      <c r="G214" s="59"/>
    </row>
    <row r="215" spans="2:7" ht="15.75">
      <c r="B215" s="4"/>
      <c r="C215" s="4"/>
      <c r="D215" s="68"/>
      <c r="E215" s="63"/>
      <c r="F215" s="63"/>
      <c r="G215" s="59"/>
    </row>
    <row r="216" spans="2:7" ht="15.75">
      <c r="B216" s="95"/>
      <c r="C216" s="95"/>
      <c r="D216" s="68"/>
      <c r="E216" s="63"/>
      <c r="F216" s="63"/>
      <c r="G216" s="59"/>
    </row>
    <row r="217" spans="2:7" ht="15.75">
      <c r="B217" s="95" t="s">
        <v>138</v>
      </c>
      <c r="C217" s="95"/>
      <c r="D217" s="68"/>
      <c r="E217" s="63"/>
      <c r="F217" s="96" t="s">
        <v>139</v>
      </c>
      <c r="G217" s="96"/>
    </row>
    <row r="218" spans="2:7" ht="15.75">
      <c r="B218" s="4" t="s">
        <v>137</v>
      </c>
      <c r="C218" s="4"/>
      <c r="D218" s="67"/>
      <c r="E218" s="63"/>
      <c r="F218" s="63"/>
      <c r="G218" s="59"/>
    </row>
  </sheetData>
  <sheetProtection/>
  <mergeCells count="415">
    <mergeCell ref="E88:E90"/>
    <mergeCell ref="F88:F90"/>
    <mergeCell ref="C140:C142"/>
    <mergeCell ref="D140:D142"/>
    <mergeCell ref="E140:E142"/>
    <mergeCell ref="F140:F142"/>
    <mergeCell ref="A66:A68"/>
    <mergeCell ref="B66:B68"/>
    <mergeCell ref="C66:C68"/>
    <mergeCell ref="D66:D68"/>
    <mergeCell ref="E66:E68"/>
    <mergeCell ref="F66:F68"/>
    <mergeCell ref="A109:A111"/>
    <mergeCell ref="B109:B111"/>
    <mergeCell ref="C109:C111"/>
    <mergeCell ref="D109:D111"/>
    <mergeCell ref="E109:E111"/>
    <mergeCell ref="F109:F111"/>
    <mergeCell ref="A106:A108"/>
    <mergeCell ref="B106:B108"/>
    <mergeCell ref="C106:C108"/>
    <mergeCell ref="D106:D108"/>
    <mergeCell ref="E106:E108"/>
    <mergeCell ref="F106:F108"/>
    <mergeCell ref="A63:A65"/>
    <mergeCell ref="B63:B65"/>
    <mergeCell ref="C63:C65"/>
    <mergeCell ref="D63:D65"/>
    <mergeCell ref="E63:E65"/>
    <mergeCell ref="F63:F65"/>
    <mergeCell ref="B183:B185"/>
    <mergeCell ref="A204:A206"/>
    <mergeCell ref="F149:F151"/>
    <mergeCell ref="E149:E151"/>
    <mergeCell ref="D149:D151"/>
    <mergeCell ref="C149:C151"/>
    <mergeCell ref="B149:B151"/>
    <mergeCell ref="A149:A151"/>
    <mergeCell ref="F152:F154"/>
    <mergeCell ref="F183:F185"/>
    <mergeCell ref="C178:C179"/>
    <mergeCell ref="B127:B129"/>
    <mergeCell ref="F133:F135"/>
    <mergeCell ref="E133:E135"/>
    <mergeCell ref="D133:D135"/>
    <mergeCell ref="C133:C135"/>
    <mergeCell ref="D127:D129"/>
    <mergeCell ref="B133:B135"/>
    <mergeCell ref="B130:B132"/>
    <mergeCell ref="F137:F139"/>
    <mergeCell ref="B204:B206"/>
    <mergeCell ref="B177:B179"/>
    <mergeCell ref="E183:E185"/>
    <mergeCell ref="D183:D185"/>
    <mergeCell ref="C183:C185"/>
    <mergeCell ref="A4:K4"/>
    <mergeCell ref="A5:K5"/>
    <mergeCell ref="A6:K6"/>
    <mergeCell ref="A124:A126"/>
    <mergeCell ref="B124:B126"/>
    <mergeCell ref="D124:D126"/>
    <mergeCell ref="E124:E126"/>
    <mergeCell ref="F124:F126"/>
    <mergeCell ref="A10:A13"/>
    <mergeCell ref="D18:D20"/>
    <mergeCell ref="B10:B13"/>
    <mergeCell ref="C11:C13"/>
    <mergeCell ref="D10:D13"/>
    <mergeCell ref="E10:E13"/>
    <mergeCell ref="C27:C29"/>
    <mergeCell ref="L9:O9"/>
    <mergeCell ref="L7:O7"/>
    <mergeCell ref="H3:K3"/>
    <mergeCell ref="H1:K1"/>
    <mergeCell ref="H2:K2"/>
    <mergeCell ref="L8:O8"/>
    <mergeCell ref="K7:K8"/>
    <mergeCell ref="H7:J7"/>
    <mergeCell ref="D27:D29"/>
    <mergeCell ref="F103:F105"/>
    <mergeCell ref="H10:H11"/>
    <mergeCell ref="A7:A8"/>
    <mergeCell ref="B7:B8"/>
    <mergeCell ref="C7:C8"/>
    <mergeCell ref="D7:D8"/>
    <mergeCell ref="E7:E8"/>
    <mergeCell ref="F10:F13"/>
    <mergeCell ref="G7:G8"/>
    <mergeCell ref="L204:O204"/>
    <mergeCell ref="L195:O195"/>
    <mergeCell ref="K10:K11"/>
    <mergeCell ref="J10:J11"/>
    <mergeCell ref="I10:I11"/>
    <mergeCell ref="L14:O14"/>
    <mergeCell ref="I14:I15"/>
    <mergeCell ref="J14:J15"/>
    <mergeCell ref="L10:O10"/>
    <mergeCell ref="F7:F8"/>
    <mergeCell ref="A14:A17"/>
    <mergeCell ref="B14:B17"/>
    <mergeCell ref="C14:C17"/>
    <mergeCell ref="D14:D17"/>
    <mergeCell ref="E14:E17"/>
    <mergeCell ref="F14:F17"/>
    <mergeCell ref="G10:G11"/>
    <mergeCell ref="K14:K15"/>
    <mergeCell ref="F18:F20"/>
    <mergeCell ref="E18:E20"/>
    <mergeCell ref="G14:G15"/>
    <mergeCell ref="B18:B20"/>
    <mergeCell ref="A18:A20"/>
    <mergeCell ref="C18:C20"/>
    <mergeCell ref="H14:H15"/>
    <mergeCell ref="F21:F23"/>
    <mergeCell ref="E21:E23"/>
    <mergeCell ref="D21:D23"/>
    <mergeCell ref="C21:C23"/>
    <mergeCell ref="B21:B23"/>
    <mergeCell ref="A21:A23"/>
    <mergeCell ref="A24:A26"/>
    <mergeCell ref="B24:B26"/>
    <mergeCell ref="C24:C26"/>
    <mergeCell ref="D24:D26"/>
    <mergeCell ref="E24:E26"/>
    <mergeCell ref="F24:F26"/>
    <mergeCell ref="F27:F29"/>
    <mergeCell ref="E27:E29"/>
    <mergeCell ref="B27:B29"/>
    <mergeCell ref="A27:A29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33:F35"/>
    <mergeCell ref="A36:A38"/>
    <mergeCell ref="B36:B38"/>
    <mergeCell ref="C36:C38"/>
    <mergeCell ref="D36:D38"/>
    <mergeCell ref="E36:E38"/>
    <mergeCell ref="F36:F38"/>
    <mergeCell ref="A39:A41"/>
    <mergeCell ref="B39:B41"/>
    <mergeCell ref="F39:F41"/>
    <mergeCell ref="E39:E41"/>
    <mergeCell ref="C39:C41"/>
    <mergeCell ref="D39:D41"/>
    <mergeCell ref="F42:F44"/>
    <mergeCell ref="E42:E44"/>
    <mergeCell ref="D42:D44"/>
    <mergeCell ref="C42:C44"/>
    <mergeCell ref="B42:B44"/>
    <mergeCell ref="A42:A44"/>
    <mergeCell ref="A45:A47"/>
    <mergeCell ref="B45:B47"/>
    <mergeCell ref="C45:C47"/>
    <mergeCell ref="D45:D47"/>
    <mergeCell ref="E45:E47"/>
    <mergeCell ref="F45:F47"/>
    <mergeCell ref="F48:F50"/>
    <mergeCell ref="E48:E50"/>
    <mergeCell ref="D48:D50"/>
    <mergeCell ref="C48:C50"/>
    <mergeCell ref="B48:B50"/>
    <mergeCell ref="A48:A50"/>
    <mergeCell ref="F51:F53"/>
    <mergeCell ref="E51:E53"/>
    <mergeCell ref="D51:D53"/>
    <mergeCell ref="C51:C53"/>
    <mergeCell ref="B51:B53"/>
    <mergeCell ref="A51:A53"/>
    <mergeCell ref="F54:F56"/>
    <mergeCell ref="E54:E56"/>
    <mergeCell ref="D54:D56"/>
    <mergeCell ref="A54:A56"/>
    <mergeCell ref="C54:C56"/>
    <mergeCell ref="B54:B56"/>
    <mergeCell ref="A57:A59"/>
    <mergeCell ref="B57:B59"/>
    <mergeCell ref="F57:F59"/>
    <mergeCell ref="E57:E59"/>
    <mergeCell ref="D57:D59"/>
    <mergeCell ref="C57:C59"/>
    <mergeCell ref="F70:F72"/>
    <mergeCell ref="E70:E72"/>
    <mergeCell ref="D70:D72"/>
    <mergeCell ref="C70:C72"/>
    <mergeCell ref="B70:B72"/>
    <mergeCell ref="A70:A72"/>
    <mergeCell ref="A73:A75"/>
    <mergeCell ref="B73:B75"/>
    <mergeCell ref="C73:C75"/>
    <mergeCell ref="D73:D75"/>
    <mergeCell ref="E73:E75"/>
    <mergeCell ref="F73:F75"/>
    <mergeCell ref="F76:F78"/>
    <mergeCell ref="E76:E78"/>
    <mergeCell ref="D76:D78"/>
    <mergeCell ref="C76:C78"/>
    <mergeCell ref="B76:B78"/>
    <mergeCell ref="A76:A78"/>
    <mergeCell ref="F82:F84"/>
    <mergeCell ref="E82:E84"/>
    <mergeCell ref="D82:D84"/>
    <mergeCell ref="C82:C84"/>
    <mergeCell ref="A79:A81"/>
    <mergeCell ref="B79:B81"/>
    <mergeCell ref="C79:C81"/>
    <mergeCell ref="F79:F81"/>
    <mergeCell ref="D79:D81"/>
    <mergeCell ref="E79:E81"/>
    <mergeCell ref="D88:D90"/>
    <mergeCell ref="C88:C90"/>
    <mergeCell ref="B88:B90"/>
    <mergeCell ref="A88:A90"/>
    <mergeCell ref="A82:A84"/>
    <mergeCell ref="B82:B84"/>
    <mergeCell ref="A91:A93"/>
    <mergeCell ref="B91:B93"/>
    <mergeCell ref="C91:C93"/>
    <mergeCell ref="D91:D93"/>
    <mergeCell ref="E91:E93"/>
    <mergeCell ref="F91:F93"/>
    <mergeCell ref="F94:F96"/>
    <mergeCell ref="E94:E96"/>
    <mergeCell ref="D94:D96"/>
    <mergeCell ref="C94:C96"/>
    <mergeCell ref="B94:B96"/>
    <mergeCell ref="A94:A96"/>
    <mergeCell ref="F97:F99"/>
    <mergeCell ref="E97:E99"/>
    <mergeCell ref="D97:D99"/>
    <mergeCell ref="C97:C99"/>
    <mergeCell ref="B97:B99"/>
    <mergeCell ref="A97:A99"/>
    <mergeCell ref="F100:F102"/>
    <mergeCell ref="E100:E102"/>
    <mergeCell ref="D100:D102"/>
    <mergeCell ref="C100:C102"/>
    <mergeCell ref="B100:B102"/>
    <mergeCell ref="A100:A102"/>
    <mergeCell ref="C103:C105"/>
    <mergeCell ref="B103:B105"/>
    <mergeCell ref="A103:A105"/>
    <mergeCell ref="B115:B117"/>
    <mergeCell ref="A115:A117"/>
    <mergeCell ref="F112:F114"/>
    <mergeCell ref="E112:E114"/>
    <mergeCell ref="B112:B114"/>
    <mergeCell ref="A112:A114"/>
    <mergeCell ref="C113:C114"/>
    <mergeCell ref="E121:E123"/>
    <mergeCell ref="D118:D120"/>
    <mergeCell ref="E118:E120"/>
    <mergeCell ref="F121:F123"/>
    <mergeCell ref="E103:E105"/>
    <mergeCell ref="D103:D105"/>
    <mergeCell ref="F115:F117"/>
    <mergeCell ref="E115:E117"/>
    <mergeCell ref="D115:D117"/>
    <mergeCell ref="F118:F120"/>
    <mergeCell ref="C115:C117"/>
    <mergeCell ref="D112:D114"/>
    <mergeCell ref="C127:C129"/>
    <mergeCell ref="A118:A120"/>
    <mergeCell ref="B118:B120"/>
    <mergeCell ref="C118:C120"/>
    <mergeCell ref="C124:C126"/>
    <mergeCell ref="A121:A123"/>
    <mergeCell ref="B121:B123"/>
    <mergeCell ref="C121:C123"/>
    <mergeCell ref="E127:E129"/>
    <mergeCell ref="F130:F132"/>
    <mergeCell ref="E130:E132"/>
    <mergeCell ref="D130:D132"/>
    <mergeCell ref="C130:C132"/>
    <mergeCell ref="A130:A132"/>
    <mergeCell ref="E137:E139"/>
    <mergeCell ref="D137:D139"/>
    <mergeCell ref="C137:C139"/>
    <mergeCell ref="B137:B139"/>
    <mergeCell ref="A137:A139"/>
    <mergeCell ref="B143:B145"/>
    <mergeCell ref="A143:A145"/>
    <mergeCell ref="C144:C145"/>
    <mergeCell ref="A140:A142"/>
    <mergeCell ref="B140:B142"/>
    <mergeCell ref="F143:F145"/>
    <mergeCell ref="E143:E145"/>
    <mergeCell ref="D143:D145"/>
    <mergeCell ref="F146:F148"/>
    <mergeCell ref="E146:E148"/>
    <mergeCell ref="D146:D148"/>
    <mergeCell ref="C146:C148"/>
    <mergeCell ref="B146:B148"/>
    <mergeCell ref="A146:A148"/>
    <mergeCell ref="E152:E154"/>
    <mergeCell ref="D152:D154"/>
    <mergeCell ref="C152:C154"/>
    <mergeCell ref="B152:B154"/>
    <mergeCell ref="A152:A154"/>
    <mergeCell ref="F155:F157"/>
    <mergeCell ref="E155:E157"/>
    <mergeCell ref="D155:D157"/>
    <mergeCell ref="C155:C157"/>
    <mergeCell ref="B155:B157"/>
    <mergeCell ref="A155:A157"/>
    <mergeCell ref="F158:F160"/>
    <mergeCell ref="E158:E160"/>
    <mergeCell ref="D158:D160"/>
    <mergeCell ref="B158:B160"/>
    <mergeCell ref="A158:A160"/>
    <mergeCell ref="C158:C160"/>
    <mergeCell ref="F161:F163"/>
    <mergeCell ref="E161:E163"/>
    <mergeCell ref="D161:D163"/>
    <mergeCell ref="C161:C163"/>
    <mergeCell ref="B161:B163"/>
    <mergeCell ref="A161:A163"/>
    <mergeCell ref="F164:F166"/>
    <mergeCell ref="E164:E166"/>
    <mergeCell ref="D164:D166"/>
    <mergeCell ref="C164:C166"/>
    <mergeCell ref="B164:B166"/>
    <mergeCell ref="A164:A166"/>
    <mergeCell ref="F167:F169"/>
    <mergeCell ref="E167:E169"/>
    <mergeCell ref="D167:D169"/>
    <mergeCell ref="C167:C169"/>
    <mergeCell ref="B167:B169"/>
    <mergeCell ref="A167:A169"/>
    <mergeCell ref="F170:F172"/>
    <mergeCell ref="E170:E172"/>
    <mergeCell ref="D170:D172"/>
    <mergeCell ref="C170:C172"/>
    <mergeCell ref="B170:B172"/>
    <mergeCell ref="A170:A172"/>
    <mergeCell ref="E173:E175"/>
    <mergeCell ref="D173:D175"/>
    <mergeCell ref="C173:C175"/>
    <mergeCell ref="B173:B175"/>
    <mergeCell ref="A173:A175"/>
    <mergeCell ref="F173:F175"/>
    <mergeCell ref="A192:A194"/>
    <mergeCell ref="A177:A179"/>
    <mergeCell ref="D177:D179"/>
    <mergeCell ref="E177:E179"/>
    <mergeCell ref="F177:F179"/>
    <mergeCell ref="A180:A182"/>
    <mergeCell ref="B180:B182"/>
    <mergeCell ref="C180:C182"/>
    <mergeCell ref="D180:D182"/>
    <mergeCell ref="E180:E182"/>
    <mergeCell ref="A189:A191"/>
    <mergeCell ref="A183:A185"/>
    <mergeCell ref="F186:F188"/>
    <mergeCell ref="E186:E188"/>
    <mergeCell ref="D186:D188"/>
    <mergeCell ref="F192:F194"/>
    <mergeCell ref="E192:E194"/>
    <mergeCell ref="D192:D194"/>
    <mergeCell ref="C192:C194"/>
    <mergeCell ref="B192:B194"/>
    <mergeCell ref="A195:A197"/>
    <mergeCell ref="B195:B197"/>
    <mergeCell ref="C186:C188"/>
    <mergeCell ref="B186:B188"/>
    <mergeCell ref="A186:A188"/>
    <mergeCell ref="F189:F191"/>
    <mergeCell ref="E189:E191"/>
    <mergeCell ref="D189:D191"/>
    <mergeCell ref="C189:C191"/>
    <mergeCell ref="B189:B191"/>
    <mergeCell ref="A201:A203"/>
    <mergeCell ref="F198:F200"/>
    <mergeCell ref="E198:E200"/>
    <mergeCell ref="D198:D200"/>
    <mergeCell ref="C198:C200"/>
    <mergeCell ref="B198:B200"/>
    <mergeCell ref="A198:A200"/>
    <mergeCell ref="F201:F203"/>
    <mergeCell ref="E201:E203"/>
    <mergeCell ref="D201:D203"/>
    <mergeCell ref="C201:C203"/>
    <mergeCell ref="B201:B203"/>
    <mergeCell ref="F195:F197"/>
    <mergeCell ref="E195:E197"/>
    <mergeCell ref="D195:D197"/>
    <mergeCell ref="C195:C197"/>
    <mergeCell ref="D204:D206"/>
    <mergeCell ref="F180:F182"/>
    <mergeCell ref="B212:C212"/>
    <mergeCell ref="F213:G213"/>
    <mergeCell ref="B216:C216"/>
    <mergeCell ref="B217:C217"/>
    <mergeCell ref="F217:G217"/>
    <mergeCell ref="C204:C206"/>
    <mergeCell ref="F204:F206"/>
    <mergeCell ref="E204:E206"/>
    <mergeCell ref="B60:B62"/>
    <mergeCell ref="A60:A62"/>
    <mergeCell ref="A133:A135"/>
    <mergeCell ref="F60:F62"/>
    <mergeCell ref="E60:E62"/>
    <mergeCell ref="D60:D62"/>
    <mergeCell ref="C60:C62"/>
    <mergeCell ref="D121:D123"/>
    <mergeCell ref="A127:A129"/>
    <mergeCell ref="F127:F129"/>
  </mergeCells>
  <printOptions/>
  <pageMargins left="0.5118110236220472" right="0.11811023622047245" top="0.5511811023622047" bottom="0.35433070866141736" header="0.31496062992125984" footer="0.31496062992125984"/>
  <pageSetup fitToHeight="17" horizontalDpi="600" verticalDpi="600" orientation="landscape" paperSize="9" scale="39" r:id="rId1"/>
  <rowBreaks count="12" manualBreakCount="12">
    <brk id="26" max="11" man="1"/>
    <brk id="41" max="11" man="1"/>
    <brk id="56" max="11" man="1"/>
    <brk id="72" max="11" man="1"/>
    <brk id="87" max="255" man="1"/>
    <brk id="102" max="11" man="1"/>
    <brk id="120" max="11" man="1"/>
    <brk id="136" max="11" man="1"/>
    <brk id="151" max="11" man="1"/>
    <brk id="169" max="11" man="1"/>
    <brk id="191" max="255" man="1"/>
    <brk id="2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Коростелева Н.Н.</cp:lastModifiedBy>
  <cp:lastPrinted>2020-10-13T09:46:08Z</cp:lastPrinted>
  <dcterms:created xsi:type="dcterms:W3CDTF">2014-04-11T05:38:00Z</dcterms:created>
  <dcterms:modified xsi:type="dcterms:W3CDTF">2020-10-19T13:09:35Z</dcterms:modified>
  <cp:category/>
  <cp:version/>
  <cp:contentType/>
  <cp:contentStatus/>
</cp:coreProperties>
</file>