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2252" windowHeight="58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Лист1!$A$1:$G$90</definedName>
  </definedNames>
  <calcPr calcId="124519"/>
</workbook>
</file>

<file path=xl/calcChain.xml><?xml version="1.0" encoding="utf-8"?>
<calcChain xmlns="http://schemas.openxmlformats.org/spreadsheetml/2006/main">
  <c r="E82" i="1"/>
  <c r="E75"/>
  <c r="E74"/>
  <c r="E65"/>
  <c r="E53"/>
  <c r="E47"/>
  <c r="E45"/>
  <c r="E10" l="1"/>
  <c r="E9" s="1"/>
  <c r="D10"/>
  <c r="C10"/>
</calcChain>
</file>

<file path=xl/sharedStrings.xml><?xml version="1.0" encoding="utf-8"?>
<sst xmlns="http://schemas.openxmlformats.org/spreadsheetml/2006/main" count="217" uniqueCount="80">
  <si>
    <t>сумма 
(тыс. рублей) 
(+), (-)</t>
  </si>
  <si>
    <t>ИНФОРМАЦИЯ</t>
  </si>
  <si>
    <t>причины изменений</t>
  </si>
  <si>
    <t>Муниципальная программа города Волгодонска "Социальная поддержка граждан Волгодонска"</t>
  </si>
  <si>
    <t>Подпрограмма 1. Социальная поддержка населения</t>
  </si>
  <si>
    <t>Подпрограмма 3. Доступная среда</t>
  </si>
  <si>
    <t>нач</t>
  </si>
  <si>
    <t>конец</t>
  </si>
  <si>
    <t>Подпрограмма 2. Социальное обслуживание населения</t>
  </si>
  <si>
    <t>Начальник отдела адресных пособий 
Ескина М.В.</t>
  </si>
  <si>
    <t>Материальное стимулирование рождаемости, укрепление и повышение статуса семьи</t>
  </si>
  <si>
    <t>Х</t>
  </si>
  <si>
    <t>Таблица 14</t>
  </si>
  <si>
    <t>Изменения бюджетных ассигнований основных мероприятиями подпрограмм, мероприятиями ведомственных целевых программ</t>
  </si>
  <si>
    <t>об изменениях объемов бюджетных ассигнований основных мероприятий муниципальной программы</t>
  </si>
  <si>
    <t>Уменьшение бюджетных ассигнований за счет средств областного бюджета</t>
  </si>
  <si>
    <t>Увеличение бюджетных ассигнований за счет средств областного бюджета (в связи с увеличением количества получателей)</t>
  </si>
  <si>
    <t>Увеличение бюджетных ассигнований за счет средств местного бюджета (в связи с увеличением количества получателей)</t>
  </si>
  <si>
    <t>Уменьшение бюджетных ассигнований за счет средств местного бюджета</t>
  </si>
  <si>
    <t>Увеличение бюджетных ассигнований за счет средств местного бюджета</t>
  </si>
  <si>
    <t>Увеличение бюджетных ассигнований за счет средств областного бюджета</t>
  </si>
  <si>
    <t>в 2019 году</t>
  </si>
  <si>
    <t xml:space="preserve">Наименование основного мероприятия муниципальной программы (по инвестиционным расходам - в разрезе объектов)
</t>
  </si>
  <si>
    <t>Приведение в соответствие с решением Волгодонской городской Думы от 07.12.2017 №80 «О бюджете города Волгодонска на 2019 год и на плановый период 2020 и 2021 годов»</t>
  </si>
  <si>
    <t>Решение Волгодонской городской Думы от 05.12.2019 №75 Постановление Администрации города Волгодонска от 30.12.19 №3216</t>
  </si>
  <si>
    <t>Решение Волгодонской городской Думы от 18.06.19 №41 Постановление Администрации города Волгодонска от 09.07.19 №1742</t>
  </si>
  <si>
    <t>Решение Волгодонской городской Думы от 12.09.19 №55   Постановление Администрации города Волгодонска от 07.10.19 №2493</t>
  </si>
  <si>
    <t>Решение Волгодонской городской Думы от 05.12.19 №75      Постановление Администрации города Волгодонска от 30.12.19 №3216</t>
  </si>
  <si>
    <t>Решение Волгодонской городской Думы от 07.02.19 №2       Постановление Администрации города Волгодонска от 26.02.19 №491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</si>
  <si>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</si>
  <si>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1.2. Предоставление мер социальной поддержки ветеранам труда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</si>
  <si>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</si>
  <si>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</si>
  <si>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</si>
  <si>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</si>
  <si>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</si>
  <si>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ОМ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</si>
  <si>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ОМ 1.10. Предоставление государственного ежемесячного пособия на ребенка малоимущим семьям </t>
  </si>
  <si>
    <t>ОМ 1.11. Предоставление мер социальной поддержки малоимущим семьям, имеющим детей первого-второго года жизни</t>
  </si>
  <si>
    <t xml:space="preserve">ОМ 1.12. Предоставление мер социальной поддержки на детей из многодетных семей  </t>
  </si>
  <si>
    <t xml:space="preserve">ОМ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</si>
  <si>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</si>
  <si>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ОМ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</si>
  <si>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ОМ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</si>
  <si>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ОМ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</si>
  <si>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ОМ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</si>
  <si>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ОМ 1.20. Осуществление ежегодной денежной выплаты лицам, награжденным нагрудным знаком «Почетный донор России»</t>
  </si>
  <si>
    <t>ОМ 1.21. Предоставление отдельных мер социальной граждан, подвергшихся воздействию радиации</t>
  </si>
  <si>
    <t>ОМ 1.22. Обеспечение реализации подпрограммы</t>
  </si>
  <si>
    <t xml:space="preserve">ОМ 1.24. Обеспечение первичных мер пожарной безопасности </t>
  </si>
  <si>
    <t xml:space="preserve">ОМ 1.25 Информационное, программное и материально-техническое обеспечение </t>
  </si>
  <si>
    <t xml:space="preserve">ОМ 1.26 Предоставление ежемесячной выплаты в связи с рождением (усыновлением) первого ребенка  </t>
  </si>
  <si>
    <t>ОМ 2.11.  Осуществление государственных полномочий в сфере социального обслуживания</t>
  </si>
  <si>
    <t xml:space="preserve">ОМ 2.2. Обеспечение первичных мер пожарной безопасности </t>
  </si>
  <si>
    <t>ОМ 3.21. 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</si>
  <si>
    <t xml:space="preserve">ОМ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</si>
  <si>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ОМ 3.8. Создание универсальной безбарьерной среды в спортивных учреждениях</t>
  </si>
  <si>
    <t>Постановление Администрации города Волгодонска от 30.12.19 №3216</t>
  </si>
  <si>
    <t>Решение Волгодонской городской Думы от 12.09.19 №55                                Постановление Администрации города Волгодонска от 07.10.19 №2493</t>
  </si>
  <si>
    <t>Решение Волгодонской городской Думы от 12.09.19 №55                           Постановление Администрации города Волгодонска от 07.10.19 №2493</t>
  </si>
  <si>
    <t>Решение Волгодонской городской Думы от 18.06.19 №41                         Постановление Администрации города Волгодонска от 09.07.19 №1742</t>
  </si>
  <si>
    <t>Решение Волгодонской городской Думы от 07.02.19 №2                              Постановление Администрации города Волгодонска от 26.02.19 №491</t>
  </si>
  <si>
    <t>Решение Волгодонской городской Думы от 11.04.19 №25                           Постановление Администрации города Волгодонска от 29.04.19 №1124</t>
  </si>
  <si>
    <t>Решение Волгодонской городской Думы от 12.09.19 №55                               Постановление Администрации города Волгодонска от 07.10.19 №2493</t>
  </si>
  <si>
    <t>Решение Волгодонской городской Думы от 05.12.19 №75                                    Постановление Администрации города Волгодонска от 30.12.19 №3216</t>
  </si>
  <si>
    <t>Уменьшение бюджетных ассигнований за счет средств местного бюджета (в связи с экономией по обеспечению доступности к объектам социальной инфраструкруры)</t>
  </si>
  <si>
    <t xml:space="preserve">ОМ 1.18. Организация и обеспечение отдыха и оздоровления детей </t>
  </si>
  <si>
    <t>ОМ 1.23. Организация повышения квалификации</t>
  </si>
  <si>
    <t xml:space="preserve"> ОМ 2.3. Организация и проведение конкурса профессионального мастерства </t>
  </si>
  <si>
    <t>Решение Волгодонской городской Думы от 11.07.19 №45   Постановление Администрации города Волгодонска от 09.07.19 №1742</t>
  </si>
  <si>
    <t>Увеличение бюджетных ассигнований за счет средств местного бюджета (для выплаты заработной платы обслуживающему персоналу)</t>
  </si>
  <si>
    <r>
      <t>Увеличение бюджетных ассигнований за счет средст</t>
    </r>
    <r>
      <rPr>
        <sz val="11"/>
        <rFont val="Times New Roman"/>
        <family val="1"/>
        <charset val="204"/>
      </rPr>
      <t>в областного</t>
    </r>
    <r>
      <rPr>
        <sz val="11"/>
        <color theme="1"/>
        <rFont val="Times New Roman"/>
        <family val="1"/>
        <charset val="204"/>
      </rPr>
      <t xml:space="preserve"> бюджета</t>
    </r>
  </si>
  <si>
    <t>ОМ 3.7. Создание универсальной безбарьерной среды в учреждениях  здравоохранения</t>
  </si>
  <si>
    <t>ОМ 3.9 Создание универсальной безбарьерной среды в учреждениях культуры</t>
  </si>
  <si>
    <r>
      <t>ОМ 3.5</t>
    </r>
    <r>
      <rPr>
        <sz val="7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</si>
  <si>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 xml:space="preserve">Уведомление Минфина 10988 от 30.12.19, </t>
  </si>
  <si>
    <t>Уведомление об изменении сводной бюджетной росписи от 31.12.19</t>
  </si>
  <si>
    <t>Приведение в соответствие с решением Волгодонской городской Думы от 06.12.2018 №80 «О бюджете города Волгодонска на 2019 год и на плановый период 2020 и 2021 годов»</t>
  </si>
  <si>
    <t>№ п/п</t>
  </si>
  <si>
    <t>Примечание 
(№ нормативного правового акта, 
№ документа, подтверждающего перераспределение средств)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</si>
</sst>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4" fontId="1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/>
    </xf>
    <xf numFmtId="4" fontId="4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80" zoomScaleNormal="86" zoomScaleSheetLayoutView="80" workbookViewId="0">
      <selection activeCell="B12" sqref="B12:B14"/>
    </sheetView>
  </sheetViews>
  <sheetFormatPr defaultRowHeight="15.6"/>
  <cols>
    <col min="1" max="1" width="6.33203125" style="57" customWidth="1"/>
    <col min="2" max="2" width="62.21875" style="34" customWidth="1"/>
    <col min="3" max="3" width="14.6640625" style="4" hidden="1" customWidth="1"/>
    <col min="4" max="4" width="9.33203125" style="4" hidden="1" customWidth="1"/>
    <col min="5" max="5" width="14.77734375" style="17" customWidth="1"/>
    <col min="6" max="6" width="50.33203125" style="26" customWidth="1"/>
    <col min="7" max="7" width="63.21875" style="14" customWidth="1"/>
    <col min="8" max="8" width="67.33203125" style="4" customWidth="1"/>
    <col min="9" max="16384" width="8.88671875" style="4"/>
  </cols>
  <sheetData>
    <row r="1" spans="1:7" ht="21" customHeight="1">
      <c r="G1" s="13" t="s">
        <v>12</v>
      </c>
    </row>
    <row r="2" spans="1:7" ht="9" customHeight="1">
      <c r="B2" s="36"/>
      <c r="C2" s="10"/>
      <c r="D2" s="10"/>
    </row>
    <row r="3" spans="1:7" ht="19.2" customHeight="1">
      <c r="B3" s="47" t="s">
        <v>1</v>
      </c>
      <c r="C3" s="48"/>
      <c r="D3" s="48"/>
      <c r="E3" s="48"/>
      <c r="F3" s="48"/>
      <c r="G3" s="48"/>
    </row>
    <row r="4" spans="1:7">
      <c r="B4" s="48" t="s">
        <v>14</v>
      </c>
      <c r="C4" s="48"/>
      <c r="D4" s="48"/>
      <c r="E4" s="48"/>
      <c r="F4" s="48"/>
      <c r="G4" s="48"/>
    </row>
    <row r="5" spans="1:7" ht="15.75" customHeight="1">
      <c r="B5" s="48" t="s">
        <v>21</v>
      </c>
      <c r="C5" s="48"/>
      <c r="D5" s="48"/>
      <c r="E5" s="48"/>
      <c r="F5" s="48"/>
      <c r="G5" s="48"/>
    </row>
    <row r="6" spans="1:7" ht="11.25" customHeight="1"/>
    <row r="7" spans="1:7" ht="47.25" customHeight="1">
      <c r="A7" s="59" t="s">
        <v>78</v>
      </c>
      <c r="B7" s="50" t="s">
        <v>22</v>
      </c>
      <c r="C7" s="44" t="s">
        <v>6</v>
      </c>
      <c r="D7" s="44" t="s">
        <v>7</v>
      </c>
      <c r="E7" s="49" t="s">
        <v>13</v>
      </c>
      <c r="F7" s="49"/>
      <c r="G7" s="58" t="s">
        <v>79</v>
      </c>
    </row>
    <row r="8" spans="1:7" ht="50.25" customHeight="1">
      <c r="A8" s="59"/>
      <c r="B8" s="50"/>
      <c r="C8" s="44"/>
      <c r="D8" s="44"/>
      <c r="E8" s="18" t="s">
        <v>0</v>
      </c>
      <c r="F8" s="27" t="s">
        <v>2</v>
      </c>
      <c r="G8" s="58"/>
    </row>
    <row r="9" spans="1:7" ht="55.2">
      <c r="A9" s="60">
        <v>1</v>
      </c>
      <c r="B9" s="37" t="s">
        <v>3</v>
      </c>
      <c r="C9" s="5"/>
      <c r="D9" s="5"/>
      <c r="E9" s="19">
        <f>E10+E75+E82</f>
        <v>73386.5</v>
      </c>
      <c r="F9" s="28" t="s">
        <v>77</v>
      </c>
      <c r="G9" s="9" t="s">
        <v>11</v>
      </c>
    </row>
    <row r="10" spans="1:7" s="11" customFormat="1" ht="55.2">
      <c r="A10" s="61">
        <v>2</v>
      </c>
      <c r="B10" s="38" t="s">
        <v>4</v>
      </c>
      <c r="C10" s="6">
        <f>SUM(C11:C54)</f>
        <v>760798.1</v>
      </c>
      <c r="D10" s="6">
        <f>SUM(D11:D54)</f>
        <v>923726.2</v>
      </c>
      <c r="E10" s="20">
        <f>SUM(E11:E74)</f>
        <v>-2354.1000000000076</v>
      </c>
      <c r="F10" s="29" t="s">
        <v>23</v>
      </c>
      <c r="G10" s="8" t="s">
        <v>11</v>
      </c>
    </row>
    <row r="11" spans="1:7" ht="69">
      <c r="A11" s="60">
        <v>3</v>
      </c>
      <c r="B11" s="39" t="s">
        <v>29</v>
      </c>
      <c r="C11" s="2">
        <v>60090.7</v>
      </c>
      <c r="D11" s="2">
        <v>71291.5</v>
      </c>
      <c r="E11" s="21">
        <v>-22283.5</v>
      </c>
      <c r="F11" s="28" t="s">
        <v>15</v>
      </c>
      <c r="G11" s="43" t="s">
        <v>24</v>
      </c>
    </row>
    <row r="12" spans="1:7" ht="41.4">
      <c r="A12" s="59">
        <v>4</v>
      </c>
      <c r="B12" s="51" t="s">
        <v>30</v>
      </c>
      <c r="C12" s="2">
        <v>197435.8</v>
      </c>
      <c r="D12" s="2">
        <v>206417.8</v>
      </c>
      <c r="E12" s="22">
        <v>30268.400000000001</v>
      </c>
      <c r="F12" s="28" t="s">
        <v>16</v>
      </c>
      <c r="G12" s="43" t="s">
        <v>26</v>
      </c>
    </row>
    <row r="13" spans="1:7" ht="41.4">
      <c r="A13" s="59"/>
      <c r="B13" s="51"/>
      <c r="C13" s="2"/>
      <c r="D13" s="2"/>
      <c r="E13" s="22">
        <v>21726.1</v>
      </c>
      <c r="F13" s="28" t="s">
        <v>16</v>
      </c>
      <c r="G13" s="43" t="s">
        <v>27</v>
      </c>
    </row>
    <row r="14" spans="1:7" ht="41.4">
      <c r="A14" s="59"/>
      <c r="B14" s="51"/>
      <c r="C14" s="2"/>
      <c r="D14" s="2"/>
      <c r="E14" s="22">
        <v>651.70000000000005</v>
      </c>
      <c r="F14" s="28" t="s">
        <v>16</v>
      </c>
      <c r="G14" s="43" t="s">
        <v>57</v>
      </c>
    </row>
    <row r="15" spans="1:7" ht="28.8" customHeight="1">
      <c r="A15" s="59">
        <v>5</v>
      </c>
      <c r="B15" s="52" t="s">
        <v>31</v>
      </c>
      <c r="C15" s="2">
        <v>7063.4</v>
      </c>
      <c r="D15" s="2">
        <v>6787</v>
      </c>
      <c r="E15" s="21">
        <v>-240.9</v>
      </c>
      <c r="F15" s="28" t="s">
        <v>15</v>
      </c>
      <c r="G15" s="43" t="s">
        <v>25</v>
      </c>
    </row>
    <row r="16" spans="1:7" ht="28.8" customHeight="1">
      <c r="A16" s="59"/>
      <c r="B16" s="52"/>
      <c r="C16" s="2"/>
      <c r="D16" s="2"/>
      <c r="E16" s="21">
        <v>-1077.5</v>
      </c>
      <c r="F16" s="28" t="s">
        <v>15</v>
      </c>
      <c r="G16" s="43" t="s">
        <v>27</v>
      </c>
    </row>
    <row r="17" spans="1:7" ht="31.8" customHeight="1">
      <c r="A17" s="59">
        <v>6</v>
      </c>
      <c r="B17" s="51" t="s">
        <v>32</v>
      </c>
      <c r="C17" s="2"/>
      <c r="D17" s="2"/>
      <c r="E17" s="21">
        <v>-48005.5</v>
      </c>
      <c r="F17" s="28" t="s">
        <v>15</v>
      </c>
      <c r="G17" s="43" t="s">
        <v>27</v>
      </c>
    </row>
    <row r="18" spans="1:7" ht="42" customHeight="1">
      <c r="A18" s="59"/>
      <c r="B18" s="51"/>
      <c r="C18" s="2">
        <v>191390.1</v>
      </c>
      <c r="D18" s="2">
        <v>207279.8</v>
      </c>
      <c r="E18" s="21">
        <v>4836.5</v>
      </c>
      <c r="F18" s="28" t="s">
        <v>16</v>
      </c>
      <c r="G18" s="43" t="s">
        <v>57</v>
      </c>
    </row>
    <row r="19" spans="1:7" ht="27.6">
      <c r="A19" s="60">
        <v>7</v>
      </c>
      <c r="B19" s="41" t="s">
        <v>33</v>
      </c>
      <c r="C19" s="2">
        <v>1336.3</v>
      </c>
      <c r="D19" s="2">
        <v>1071.9000000000001</v>
      </c>
      <c r="E19" s="21">
        <v>-219.5</v>
      </c>
      <c r="F19" s="28" t="s">
        <v>15</v>
      </c>
      <c r="G19" s="43" t="s">
        <v>57</v>
      </c>
    </row>
    <row r="20" spans="1:7" ht="43.8" customHeight="1">
      <c r="A20" s="59">
        <v>8</v>
      </c>
      <c r="B20" s="51" t="s">
        <v>34</v>
      </c>
      <c r="C20" s="2">
        <v>132396.20000000001</v>
      </c>
      <c r="D20" s="2">
        <v>214423.1</v>
      </c>
      <c r="E20" s="21">
        <v>857.4</v>
      </c>
      <c r="F20" s="28" t="s">
        <v>16</v>
      </c>
      <c r="G20" s="43" t="s">
        <v>28</v>
      </c>
    </row>
    <row r="21" spans="1:7" ht="28.2" customHeight="1">
      <c r="A21" s="59"/>
      <c r="B21" s="51"/>
      <c r="C21" s="2"/>
      <c r="D21" s="2"/>
      <c r="E21" s="21">
        <v>-39011.5</v>
      </c>
      <c r="F21" s="28" t="s">
        <v>15</v>
      </c>
      <c r="G21" s="43" t="s">
        <v>26</v>
      </c>
    </row>
    <row r="22" spans="1:7" ht="42.6" customHeight="1">
      <c r="A22" s="59"/>
      <c r="B22" s="51"/>
      <c r="C22" s="2"/>
      <c r="D22" s="2"/>
      <c r="E22" s="21">
        <v>6741.5</v>
      </c>
      <c r="F22" s="28" t="s">
        <v>16</v>
      </c>
      <c r="G22" s="43" t="s">
        <v>27</v>
      </c>
    </row>
    <row r="23" spans="1:7" ht="28.8" customHeight="1">
      <c r="A23" s="59">
        <v>9</v>
      </c>
      <c r="B23" s="51" t="s">
        <v>35</v>
      </c>
      <c r="C23" s="2">
        <v>1611.9</v>
      </c>
      <c r="D23" s="2">
        <v>1297.9000000000001</v>
      </c>
      <c r="E23" s="21">
        <v>-128.1</v>
      </c>
      <c r="F23" s="28" t="s">
        <v>15</v>
      </c>
      <c r="G23" s="43" t="s">
        <v>25</v>
      </c>
    </row>
    <row r="24" spans="1:7" ht="27.6" customHeight="1">
      <c r="A24" s="59"/>
      <c r="B24" s="51"/>
      <c r="C24" s="2"/>
      <c r="D24" s="2"/>
      <c r="E24" s="21">
        <v>-86.6</v>
      </c>
      <c r="F24" s="28" t="s">
        <v>15</v>
      </c>
      <c r="G24" s="43" t="s">
        <v>27</v>
      </c>
    </row>
    <row r="25" spans="1:7" ht="27.6">
      <c r="A25" s="59"/>
      <c r="B25" s="51"/>
      <c r="C25" s="2"/>
      <c r="D25" s="2"/>
      <c r="E25" s="21">
        <v>-6.4</v>
      </c>
      <c r="F25" s="28" t="s">
        <v>15</v>
      </c>
      <c r="G25" s="43" t="s">
        <v>57</v>
      </c>
    </row>
    <row r="26" spans="1:7" ht="40.200000000000003" customHeight="1">
      <c r="A26" s="59">
        <v>10</v>
      </c>
      <c r="B26" s="51" t="s">
        <v>36</v>
      </c>
      <c r="C26" s="2"/>
      <c r="D26" s="2"/>
      <c r="E26" s="21">
        <v>39.6</v>
      </c>
      <c r="F26" s="28" t="s">
        <v>17</v>
      </c>
      <c r="G26" s="43" t="s">
        <v>26</v>
      </c>
    </row>
    <row r="27" spans="1:7" ht="40.200000000000003" customHeight="1">
      <c r="A27" s="59"/>
      <c r="B27" s="51"/>
      <c r="C27" s="2">
        <v>6844.5</v>
      </c>
      <c r="D27" s="2">
        <v>11331.7</v>
      </c>
      <c r="E27" s="21">
        <v>316.3</v>
      </c>
      <c r="F27" s="28" t="s">
        <v>17</v>
      </c>
      <c r="G27" s="43" t="s">
        <v>27</v>
      </c>
    </row>
    <row r="28" spans="1:7" ht="30" customHeight="1">
      <c r="A28" s="59">
        <v>11</v>
      </c>
      <c r="B28" s="51" t="s">
        <v>37</v>
      </c>
      <c r="C28" s="2">
        <v>628.5</v>
      </c>
      <c r="D28" s="2">
        <v>441.5</v>
      </c>
      <c r="E28" s="21">
        <v>-2089.8000000000002</v>
      </c>
      <c r="F28" s="28" t="s">
        <v>15</v>
      </c>
      <c r="G28" s="43" t="s">
        <v>25</v>
      </c>
    </row>
    <row r="29" spans="1:7" ht="29.4" customHeight="1">
      <c r="A29" s="59"/>
      <c r="B29" s="51"/>
      <c r="C29" s="2"/>
      <c r="D29" s="2"/>
      <c r="E29" s="21">
        <v>-3980.6</v>
      </c>
      <c r="F29" s="28" t="s">
        <v>15</v>
      </c>
      <c r="G29" s="43" t="s">
        <v>27</v>
      </c>
    </row>
    <row r="30" spans="1:7" ht="27.6">
      <c r="A30" s="59"/>
      <c r="B30" s="51"/>
      <c r="C30" s="2"/>
      <c r="D30" s="2"/>
      <c r="E30" s="21">
        <v>-39.200000000000003</v>
      </c>
      <c r="F30" s="28" t="s">
        <v>15</v>
      </c>
      <c r="G30" s="43" t="s">
        <v>57</v>
      </c>
    </row>
    <row r="31" spans="1:7" ht="43.2" customHeight="1">
      <c r="A31" s="59"/>
      <c r="B31" s="51"/>
      <c r="C31" s="2"/>
      <c r="D31" s="2"/>
      <c r="E31" s="21">
        <v>15.5</v>
      </c>
      <c r="F31" s="28" t="s">
        <v>16</v>
      </c>
      <c r="G31" s="43" t="s">
        <v>57</v>
      </c>
    </row>
    <row r="32" spans="1:7" ht="31.2" customHeight="1">
      <c r="A32" s="59">
        <v>12</v>
      </c>
      <c r="B32" s="51" t="s">
        <v>38</v>
      </c>
      <c r="C32" s="2">
        <v>527.70000000000005</v>
      </c>
      <c r="D32" s="2">
        <v>935.6</v>
      </c>
      <c r="E32" s="21">
        <v>-2158.8000000000002</v>
      </c>
      <c r="F32" s="28" t="s">
        <v>15</v>
      </c>
      <c r="G32" s="43" t="s">
        <v>27</v>
      </c>
    </row>
    <row r="33" spans="1:10" ht="27.6">
      <c r="A33" s="59"/>
      <c r="B33" s="51"/>
      <c r="C33" s="2"/>
      <c r="D33" s="2"/>
      <c r="E33" s="21">
        <v>31.1</v>
      </c>
      <c r="F33" s="28" t="s">
        <v>20</v>
      </c>
      <c r="G33" s="43" t="s">
        <v>57</v>
      </c>
    </row>
    <row r="34" spans="1:10" ht="41.4">
      <c r="A34" s="59">
        <v>13</v>
      </c>
      <c r="B34" s="51" t="s">
        <v>39</v>
      </c>
      <c r="C34" s="2">
        <v>23785.4</v>
      </c>
      <c r="D34" s="2">
        <v>57950.7</v>
      </c>
      <c r="E34" s="21">
        <v>2908</v>
      </c>
      <c r="F34" s="28" t="s">
        <v>16</v>
      </c>
      <c r="G34" s="43" t="s">
        <v>26</v>
      </c>
    </row>
    <row r="35" spans="1:10" ht="41.4">
      <c r="A35" s="59"/>
      <c r="B35" s="51"/>
      <c r="C35" s="2"/>
      <c r="D35" s="2"/>
      <c r="E35" s="21">
        <v>1511.2</v>
      </c>
      <c r="F35" s="28" t="s">
        <v>16</v>
      </c>
      <c r="G35" s="43" t="s">
        <v>27</v>
      </c>
    </row>
    <row r="36" spans="1:10" ht="41.4">
      <c r="A36" s="59"/>
      <c r="B36" s="51"/>
      <c r="C36" s="2"/>
      <c r="D36" s="2"/>
      <c r="E36" s="21">
        <v>510.7</v>
      </c>
      <c r="F36" s="28" t="s">
        <v>16</v>
      </c>
      <c r="G36" s="43" t="s">
        <v>57</v>
      </c>
    </row>
    <row r="37" spans="1:10" ht="28.8" customHeight="1">
      <c r="A37" s="59">
        <v>14</v>
      </c>
      <c r="B37" s="51" t="s">
        <v>40</v>
      </c>
      <c r="C37" s="2">
        <v>8061.6</v>
      </c>
      <c r="D37" s="2">
        <v>7401.3</v>
      </c>
      <c r="E37" s="21">
        <v>-190.8</v>
      </c>
      <c r="F37" s="28" t="s">
        <v>15</v>
      </c>
      <c r="G37" s="43" t="s">
        <v>28</v>
      </c>
    </row>
    <row r="38" spans="1:10" ht="41.4">
      <c r="A38" s="59"/>
      <c r="B38" s="51"/>
      <c r="C38" s="2"/>
      <c r="D38" s="2"/>
      <c r="E38" s="21">
        <v>23.5</v>
      </c>
      <c r="F38" s="28" t="s">
        <v>16</v>
      </c>
      <c r="G38" s="43" t="s">
        <v>69</v>
      </c>
    </row>
    <row r="39" spans="1:10" ht="41.4">
      <c r="A39" s="59"/>
      <c r="B39" s="51"/>
      <c r="C39" s="2"/>
      <c r="D39" s="2"/>
      <c r="E39" s="21">
        <v>316.3</v>
      </c>
      <c r="F39" s="28" t="s">
        <v>16</v>
      </c>
      <c r="G39" s="43" t="s">
        <v>26</v>
      </c>
    </row>
    <row r="40" spans="1:10" ht="25.8" customHeight="1">
      <c r="A40" s="59"/>
      <c r="B40" s="51"/>
      <c r="C40" s="2"/>
      <c r="D40" s="2"/>
      <c r="E40" s="21">
        <v>-204.2</v>
      </c>
      <c r="F40" s="28" t="s">
        <v>15</v>
      </c>
      <c r="G40" s="43" t="s">
        <v>27</v>
      </c>
    </row>
    <row r="41" spans="1:10" ht="30.6" customHeight="1">
      <c r="A41" s="59">
        <v>15</v>
      </c>
      <c r="B41" s="53" t="s">
        <v>41</v>
      </c>
      <c r="C41" s="2">
        <v>58085.599999999999</v>
      </c>
      <c r="D41" s="2">
        <v>58900.3</v>
      </c>
      <c r="E41" s="21">
        <v>-254.8</v>
      </c>
      <c r="F41" s="28" t="s">
        <v>15</v>
      </c>
      <c r="G41" s="43" t="s">
        <v>27</v>
      </c>
    </row>
    <row r="42" spans="1:10" ht="27.6">
      <c r="A42" s="59"/>
      <c r="B42" s="53"/>
      <c r="C42" s="2"/>
      <c r="D42" s="2"/>
      <c r="E42" s="21">
        <v>-16</v>
      </c>
      <c r="F42" s="28" t="s">
        <v>15</v>
      </c>
      <c r="G42" s="43" t="s">
        <v>57</v>
      </c>
    </row>
    <row r="43" spans="1:10" ht="29.4" customHeight="1">
      <c r="A43" s="59">
        <v>16</v>
      </c>
      <c r="B43" s="53" t="s">
        <v>42</v>
      </c>
      <c r="C43" s="2">
        <v>21202.7</v>
      </c>
      <c r="D43" s="2">
        <v>25096.1</v>
      </c>
      <c r="E43" s="21">
        <v>-4810.8</v>
      </c>
      <c r="F43" s="28" t="s">
        <v>15</v>
      </c>
      <c r="G43" s="43" t="s">
        <v>28</v>
      </c>
    </row>
    <row r="44" spans="1:10" ht="41.4">
      <c r="A44" s="59"/>
      <c r="B44" s="53"/>
      <c r="C44" s="2"/>
      <c r="D44" s="2"/>
      <c r="E44" s="21">
        <v>5341.5</v>
      </c>
      <c r="F44" s="28" t="s">
        <v>16</v>
      </c>
      <c r="G44" s="43" t="s">
        <v>25</v>
      </c>
    </row>
    <row r="45" spans="1:10" ht="27.6" customHeight="1">
      <c r="A45" s="59"/>
      <c r="B45" s="53"/>
      <c r="C45" s="2"/>
      <c r="D45" s="2"/>
      <c r="E45" s="21">
        <f>-340.5-5341.5</f>
        <v>-5682</v>
      </c>
      <c r="F45" s="28" t="s">
        <v>15</v>
      </c>
      <c r="G45" s="28" t="s">
        <v>27</v>
      </c>
    </row>
    <row r="46" spans="1:10" ht="41.4">
      <c r="A46" s="59"/>
      <c r="B46" s="53"/>
      <c r="C46" s="2"/>
      <c r="D46" s="2"/>
      <c r="E46" s="21">
        <v>1342.6</v>
      </c>
      <c r="F46" s="28" t="s">
        <v>16</v>
      </c>
      <c r="G46" s="43" t="s">
        <v>57</v>
      </c>
    </row>
    <row r="47" spans="1:10" ht="41.4" customHeight="1">
      <c r="A47" s="60">
        <v>17</v>
      </c>
      <c r="B47" s="42" t="s">
        <v>43</v>
      </c>
      <c r="C47" s="2">
        <v>5412.3</v>
      </c>
      <c r="D47" s="2">
        <v>5829.9</v>
      </c>
      <c r="E47" s="21">
        <f>1972.9+4766.5</f>
        <v>6739.4</v>
      </c>
      <c r="F47" s="28" t="s">
        <v>16</v>
      </c>
      <c r="G47" s="43" t="s">
        <v>27</v>
      </c>
    </row>
    <row r="48" spans="1:10" ht="44.4" customHeight="1">
      <c r="A48" s="59">
        <v>18</v>
      </c>
      <c r="B48" s="53" t="s">
        <v>44</v>
      </c>
      <c r="C48" s="45" t="s">
        <v>9</v>
      </c>
      <c r="D48" s="46" t="s">
        <v>10</v>
      </c>
      <c r="E48" s="21">
        <v>2818.1</v>
      </c>
      <c r="F48" s="30" t="s">
        <v>16</v>
      </c>
      <c r="G48" s="43" t="s">
        <v>28</v>
      </c>
      <c r="H48" s="3"/>
      <c r="I48" s="3"/>
      <c r="J48" s="3"/>
    </row>
    <row r="49" spans="1:10" ht="28.2" customHeight="1">
      <c r="A49" s="59"/>
      <c r="B49" s="53"/>
      <c r="C49" s="45"/>
      <c r="D49" s="46"/>
      <c r="E49" s="21">
        <v>-20112.099999999999</v>
      </c>
      <c r="F49" s="30" t="s">
        <v>15</v>
      </c>
      <c r="G49" s="28" t="s">
        <v>27</v>
      </c>
      <c r="H49" s="3"/>
      <c r="I49" s="3"/>
      <c r="J49" s="3"/>
    </row>
    <row r="50" spans="1:10" ht="41.4">
      <c r="A50" s="59"/>
      <c r="B50" s="53"/>
      <c r="C50" s="45"/>
      <c r="D50" s="46"/>
      <c r="E50" s="21">
        <v>3896.9</v>
      </c>
      <c r="F50" s="30" t="s">
        <v>16</v>
      </c>
      <c r="G50" s="43" t="s">
        <v>57</v>
      </c>
      <c r="H50" s="3"/>
      <c r="I50" s="3"/>
      <c r="J50" s="3"/>
    </row>
    <row r="51" spans="1:10" ht="41.4">
      <c r="A51" s="59">
        <v>19</v>
      </c>
      <c r="B51" s="51" t="s">
        <v>66</v>
      </c>
      <c r="C51" s="2">
        <v>9191.4</v>
      </c>
      <c r="D51" s="2">
        <v>11011.9</v>
      </c>
      <c r="E51" s="21">
        <v>2262</v>
      </c>
      <c r="F51" s="28" t="s">
        <v>16</v>
      </c>
      <c r="G51" s="43" t="s">
        <v>59</v>
      </c>
    </row>
    <row r="52" spans="1:10" ht="41.4">
      <c r="A52" s="59"/>
      <c r="B52" s="51"/>
      <c r="C52" s="2"/>
      <c r="D52" s="2"/>
      <c r="E52" s="21">
        <v>2752.6</v>
      </c>
      <c r="F52" s="28" t="s">
        <v>16</v>
      </c>
      <c r="G52" s="28" t="s">
        <v>27</v>
      </c>
    </row>
    <row r="53" spans="1:10" ht="41.4">
      <c r="A53" s="59"/>
      <c r="B53" s="51"/>
      <c r="C53" s="2"/>
      <c r="D53" s="2"/>
      <c r="E53" s="21">
        <f>448.7+339.6</f>
        <v>788.3</v>
      </c>
      <c r="F53" s="28" t="s">
        <v>16</v>
      </c>
      <c r="G53" s="43" t="s">
        <v>57</v>
      </c>
    </row>
    <row r="54" spans="1:10" ht="28.8" customHeight="1">
      <c r="A54" s="59">
        <v>20</v>
      </c>
      <c r="B54" s="54" t="s">
        <v>45</v>
      </c>
      <c r="C54" s="2">
        <v>35734</v>
      </c>
      <c r="D54" s="2">
        <v>36258.199999999997</v>
      </c>
      <c r="E54" s="21">
        <v>-44.4</v>
      </c>
      <c r="F54" s="28" t="s">
        <v>18</v>
      </c>
      <c r="G54" s="43" t="s">
        <v>28</v>
      </c>
    </row>
    <row r="55" spans="1:10" ht="29.4" customHeight="1">
      <c r="A55" s="59"/>
      <c r="B55" s="54"/>
      <c r="C55" s="2"/>
      <c r="D55" s="2"/>
      <c r="E55" s="21">
        <v>-12.4</v>
      </c>
      <c r="F55" s="28" t="s">
        <v>18</v>
      </c>
      <c r="G55" s="28" t="s">
        <v>27</v>
      </c>
    </row>
    <row r="56" spans="1:10" ht="41.4">
      <c r="A56" s="59">
        <v>21</v>
      </c>
      <c r="B56" s="51" t="s">
        <v>46</v>
      </c>
      <c r="C56" s="15"/>
      <c r="D56" s="15"/>
      <c r="E56" s="19">
        <v>160.4</v>
      </c>
      <c r="F56" s="28" t="s">
        <v>16</v>
      </c>
      <c r="G56" s="43" t="s">
        <v>28</v>
      </c>
    </row>
    <row r="57" spans="1:10" ht="41.4">
      <c r="A57" s="59"/>
      <c r="B57" s="51"/>
      <c r="C57" s="15"/>
      <c r="D57" s="15"/>
      <c r="E57" s="19">
        <v>200.8</v>
      </c>
      <c r="F57" s="28" t="s">
        <v>16</v>
      </c>
      <c r="G57" s="43" t="s">
        <v>58</v>
      </c>
    </row>
    <row r="58" spans="1:10" ht="41.4">
      <c r="A58" s="59"/>
      <c r="B58" s="51"/>
      <c r="C58" s="15"/>
      <c r="D58" s="15"/>
      <c r="E58" s="19">
        <v>185.7</v>
      </c>
      <c r="F58" s="28" t="s">
        <v>16</v>
      </c>
      <c r="G58" s="28" t="s">
        <v>27</v>
      </c>
    </row>
    <row r="59" spans="1:10" ht="41.4">
      <c r="A59" s="59"/>
      <c r="B59" s="51"/>
      <c r="C59" s="15"/>
      <c r="D59" s="15"/>
      <c r="E59" s="19">
        <v>71.400000000000006</v>
      </c>
      <c r="F59" s="28" t="s">
        <v>16</v>
      </c>
      <c r="G59" s="43" t="s">
        <v>57</v>
      </c>
    </row>
    <row r="60" spans="1:10" ht="41.4">
      <c r="A60" s="59"/>
      <c r="B60" s="51"/>
      <c r="C60" s="15"/>
      <c r="D60" s="15"/>
      <c r="E60" s="32">
        <v>57.1</v>
      </c>
      <c r="F60" s="30" t="s">
        <v>16</v>
      </c>
      <c r="G60" s="56" t="s">
        <v>75</v>
      </c>
      <c r="H60" s="34" t="s">
        <v>76</v>
      </c>
    </row>
    <row r="61" spans="1:10" ht="30.6" customHeight="1">
      <c r="A61" s="60">
        <v>22</v>
      </c>
      <c r="B61" s="41" t="s">
        <v>47</v>
      </c>
      <c r="C61" s="15"/>
      <c r="D61" s="15"/>
      <c r="E61" s="19">
        <v>-859.5</v>
      </c>
      <c r="F61" s="28" t="s">
        <v>15</v>
      </c>
      <c r="G61" s="43" t="s">
        <v>28</v>
      </c>
    </row>
    <row r="62" spans="1:10" ht="29.4" customHeight="1">
      <c r="A62" s="59">
        <v>23</v>
      </c>
      <c r="B62" s="51" t="s">
        <v>48</v>
      </c>
      <c r="C62" s="15"/>
      <c r="D62" s="15"/>
      <c r="E62" s="19">
        <v>-58.6</v>
      </c>
      <c r="F62" s="28" t="s">
        <v>15</v>
      </c>
      <c r="G62" s="43" t="s">
        <v>61</v>
      </c>
    </row>
    <row r="63" spans="1:10" ht="41.4">
      <c r="A63" s="59"/>
      <c r="B63" s="51"/>
      <c r="C63" s="15"/>
      <c r="D63" s="15"/>
      <c r="E63" s="19">
        <v>16.3</v>
      </c>
      <c r="F63" s="31" t="s">
        <v>70</v>
      </c>
      <c r="G63" s="43" t="s">
        <v>60</v>
      </c>
    </row>
    <row r="64" spans="1:10" ht="27" customHeight="1">
      <c r="A64" s="59"/>
      <c r="B64" s="51"/>
      <c r="C64" s="15"/>
      <c r="D64" s="15"/>
      <c r="E64" s="19">
        <v>-39.6</v>
      </c>
      <c r="F64" s="28" t="s">
        <v>18</v>
      </c>
      <c r="G64" s="43" t="s">
        <v>59</v>
      </c>
    </row>
    <row r="65" spans="1:8" ht="27" customHeight="1">
      <c r="A65" s="59"/>
      <c r="B65" s="51"/>
      <c r="C65" s="15"/>
      <c r="D65" s="15"/>
      <c r="E65" s="19">
        <f>308.9-0.8</f>
        <v>308.09999999999997</v>
      </c>
      <c r="F65" s="28" t="s">
        <v>71</v>
      </c>
      <c r="G65" s="28" t="s">
        <v>27</v>
      </c>
    </row>
    <row r="66" spans="1:8" ht="27" customHeight="1">
      <c r="A66" s="59"/>
      <c r="B66" s="51"/>
      <c r="C66" s="15"/>
      <c r="D66" s="15"/>
      <c r="E66" s="19">
        <v>-172</v>
      </c>
      <c r="F66" s="28" t="s">
        <v>18</v>
      </c>
      <c r="G66" s="28" t="s">
        <v>27</v>
      </c>
    </row>
    <row r="67" spans="1:8" s="12" customFormat="1" ht="28.8" customHeight="1">
      <c r="A67" s="60">
        <v>24</v>
      </c>
      <c r="B67" s="41" t="s">
        <v>67</v>
      </c>
      <c r="C67" s="16"/>
      <c r="D67" s="16"/>
      <c r="E67" s="19">
        <v>-0.8</v>
      </c>
      <c r="F67" s="28" t="s">
        <v>18</v>
      </c>
      <c r="G67" s="43" t="s">
        <v>60</v>
      </c>
      <c r="H67" s="35"/>
    </row>
    <row r="68" spans="1:8" ht="27.6" customHeight="1">
      <c r="A68" s="60">
        <v>25</v>
      </c>
      <c r="B68" s="39" t="s">
        <v>49</v>
      </c>
      <c r="C68" s="15"/>
      <c r="D68" s="15"/>
      <c r="E68" s="19">
        <v>-29.6</v>
      </c>
      <c r="F68" s="28" t="s">
        <v>18</v>
      </c>
      <c r="G68" s="28" t="s">
        <v>27</v>
      </c>
      <c r="H68" s="35"/>
    </row>
    <row r="69" spans="1:8" ht="30.6" customHeight="1">
      <c r="A69" s="60">
        <v>26</v>
      </c>
      <c r="B69" s="41" t="s">
        <v>50</v>
      </c>
      <c r="C69" s="15"/>
      <c r="D69" s="15"/>
      <c r="E69" s="32">
        <v>0.6</v>
      </c>
      <c r="F69" s="28" t="s">
        <v>19</v>
      </c>
      <c r="G69" s="43" t="s">
        <v>60</v>
      </c>
      <c r="H69" s="35"/>
    </row>
    <row r="70" spans="1:8" ht="28.2" customHeight="1">
      <c r="A70" s="59">
        <v>27</v>
      </c>
      <c r="B70" s="51" t="s">
        <v>51</v>
      </c>
      <c r="C70" s="15"/>
      <c r="D70" s="15"/>
      <c r="E70" s="19">
        <v>26748.5</v>
      </c>
      <c r="F70" s="28" t="s">
        <v>20</v>
      </c>
      <c r="G70" s="43" t="s">
        <v>61</v>
      </c>
      <c r="H70" s="35"/>
    </row>
    <row r="71" spans="1:8" ht="28.2" customHeight="1">
      <c r="A71" s="59"/>
      <c r="B71" s="51"/>
      <c r="C71" s="15"/>
      <c r="D71" s="15"/>
      <c r="E71" s="19">
        <v>585.29999999999995</v>
      </c>
      <c r="F71" s="28" t="s">
        <v>20</v>
      </c>
      <c r="G71" s="43" t="s">
        <v>69</v>
      </c>
      <c r="H71" s="35"/>
    </row>
    <row r="72" spans="1:8" ht="28.2" customHeight="1">
      <c r="A72" s="59"/>
      <c r="B72" s="51"/>
      <c r="C72" s="15"/>
      <c r="D72" s="15"/>
      <c r="E72" s="19">
        <v>17148.400000000001</v>
      </c>
      <c r="F72" s="28" t="s">
        <v>20</v>
      </c>
      <c r="G72" s="43" t="s">
        <v>63</v>
      </c>
    </row>
    <row r="73" spans="1:8" ht="28.2" customHeight="1">
      <c r="A73" s="59"/>
      <c r="B73" s="51"/>
      <c r="C73" s="15"/>
      <c r="D73" s="15"/>
      <c r="E73" s="19">
        <v>3195.3</v>
      </c>
      <c r="F73" s="28" t="s">
        <v>20</v>
      </c>
      <c r="G73" s="28" t="s">
        <v>27</v>
      </c>
    </row>
    <row r="74" spans="1:8" ht="27.6">
      <c r="A74" s="59"/>
      <c r="B74" s="51"/>
      <c r="C74" s="15"/>
      <c r="D74" s="15"/>
      <c r="E74" s="19">
        <f>3209+879.3</f>
        <v>4088.3</v>
      </c>
      <c r="F74" s="28" t="s">
        <v>20</v>
      </c>
      <c r="G74" s="43" t="s">
        <v>57</v>
      </c>
    </row>
    <row r="75" spans="1:8" s="11" customFormat="1" ht="55.2">
      <c r="A75" s="61">
        <v>28</v>
      </c>
      <c r="B75" s="38" t="s">
        <v>8</v>
      </c>
      <c r="C75" s="7"/>
      <c r="D75" s="7"/>
      <c r="E75" s="23">
        <f>SUM(E76:E81)</f>
        <v>75054.3</v>
      </c>
      <c r="F75" s="28" t="s">
        <v>77</v>
      </c>
      <c r="G75" s="8" t="s">
        <v>11</v>
      </c>
    </row>
    <row r="76" spans="1:8" ht="28.8" customHeight="1">
      <c r="A76" s="59">
        <v>29</v>
      </c>
      <c r="B76" s="54" t="s">
        <v>52</v>
      </c>
      <c r="C76" s="15"/>
      <c r="D76" s="15"/>
      <c r="E76" s="19">
        <v>72409.2</v>
      </c>
      <c r="F76" s="28" t="s">
        <v>20</v>
      </c>
      <c r="G76" s="43" t="s">
        <v>61</v>
      </c>
    </row>
    <row r="77" spans="1:8" ht="28.8" customHeight="1">
      <c r="A77" s="59"/>
      <c r="B77" s="54"/>
      <c r="C77" s="15"/>
      <c r="D77" s="15"/>
      <c r="E77" s="19">
        <v>47</v>
      </c>
      <c r="F77" s="28" t="s">
        <v>19</v>
      </c>
      <c r="G77" s="43" t="s">
        <v>63</v>
      </c>
    </row>
    <row r="78" spans="1:8" ht="28.8" customHeight="1">
      <c r="A78" s="59"/>
      <c r="B78" s="54"/>
      <c r="C78" s="15"/>
      <c r="D78" s="15"/>
      <c r="E78" s="19">
        <v>2605.6</v>
      </c>
      <c r="F78" s="28" t="s">
        <v>20</v>
      </c>
      <c r="G78" s="43" t="s">
        <v>63</v>
      </c>
    </row>
    <row r="79" spans="1:8" ht="28.8" customHeight="1">
      <c r="A79" s="59"/>
      <c r="B79" s="55"/>
      <c r="C79" s="15"/>
      <c r="D79" s="15"/>
      <c r="E79" s="19">
        <v>4</v>
      </c>
      <c r="F79" s="28" t="s">
        <v>19</v>
      </c>
      <c r="G79" s="43" t="s">
        <v>64</v>
      </c>
    </row>
    <row r="80" spans="1:8" ht="32.4" customHeight="1">
      <c r="A80" s="60">
        <v>30</v>
      </c>
      <c r="B80" s="41" t="s">
        <v>53</v>
      </c>
      <c r="C80" s="15"/>
      <c r="D80" s="15"/>
      <c r="E80" s="19">
        <v>-4</v>
      </c>
      <c r="F80" s="28" t="s">
        <v>18</v>
      </c>
      <c r="G80" s="43" t="s">
        <v>64</v>
      </c>
    </row>
    <row r="81" spans="1:7" ht="32.4" customHeight="1">
      <c r="A81" s="60">
        <v>31</v>
      </c>
      <c r="B81" s="41" t="s">
        <v>68</v>
      </c>
      <c r="C81" s="15"/>
      <c r="D81" s="15"/>
      <c r="E81" s="19">
        <v>-7.5</v>
      </c>
      <c r="F81" s="28" t="s">
        <v>18</v>
      </c>
      <c r="G81" s="43" t="s">
        <v>64</v>
      </c>
    </row>
    <row r="82" spans="1:7" s="11" customFormat="1" ht="55.2">
      <c r="A82" s="61">
        <v>32</v>
      </c>
      <c r="B82" s="38" t="s">
        <v>5</v>
      </c>
      <c r="C82" s="7"/>
      <c r="D82" s="7"/>
      <c r="E82" s="24">
        <f>SUM(E83:E90)</f>
        <v>686.3</v>
      </c>
      <c r="F82" s="28" t="s">
        <v>77</v>
      </c>
      <c r="G82" s="8" t="s">
        <v>11</v>
      </c>
    </row>
    <row r="83" spans="1:7" ht="55.2">
      <c r="A83" s="60">
        <v>33</v>
      </c>
      <c r="B83" s="39" t="s">
        <v>54</v>
      </c>
      <c r="C83" s="15"/>
      <c r="D83" s="15"/>
      <c r="E83" s="21">
        <v>-6.5</v>
      </c>
      <c r="F83" s="28" t="s">
        <v>65</v>
      </c>
      <c r="G83" s="43" t="s">
        <v>64</v>
      </c>
    </row>
    <row r="84" spans="1:7" ht="49.8" customHeight="1">
      <c r="A84" s="59">
        <v>34</v>
      </c>
      <c r="B84" s="51" t="s">
        <v>55</v>
      </c>
      <c r="C84" s="15"/>
      <c r="D84" s="15"/>
      <c r="E84" s="25">
        <v>-31.7</v>
      </c>
      <c r="F84" s="28" t="s">
        <v>15</v>
      </c>
      <c r="G84" s="43" t="s">
        <v>61</v>
      </c>
    </row>
    <row r="85" spans="1:7" ht="42.6" customHeight="1">
      <c r="A85" s="59"/>
      <c r="B85" s="51"/>
      <c r="C85" s="15"/>
      <c r="D85" s="15"/>
      <c r="E85" s="25">
        <v>-17.3</v>
      </c>
      <c r="F85" s="28" t="s">
        <v>15</v>
      </c>
      <c r="G85" s="43" t="s">
        <v>57</v>
      </c>
    </row>
    <row r="86" spans="1:7" ht="86.4" customHeight="1">
      <c r="A86" s="60">
        <v>35</v>
      </c>
      <c r="B86" s="41" t="s">
        <v>74</v>
      </c>
      <c r="C86" s="15"/>
      <c r="D86" s="15"/>
      <c r="E86" s="25">
        <v>1100</v>
      </c>
      <c r="F86" s="28" t="s">
        <v>20</v>
      </c>
      <c r="G86" s="43" t="s">
        <v>61</v>
      </c>
    </row>
    <row r="87" spans="1:7" ht="28.2" customHeight="1">
      <c r="A87" s="60">
        <v>36</v>
      </c>
      <c r="B87" s="41" t="s">
        <v>72</v>
      </c>
      <c r="C87" s="15"/>
      <c r="D87" s="15"/>
      <c r="E87" s="25">
        <v>-285.5</v>
      </c>
      <c r="F87" s="28" t="s">
        <v>18</v>
      </c>
      <c r="G87" s="43" t="s">
        <v>63</v>
      </c>
    </row>
    <row r="88" spans="1:7" ht="28.2" customHeight="1">
      <c r="A88" s="60">
        <v>37</v>
      </c>
      <c r="B88" s="39" t="s">
        <v>56</v>
      </c>
      <c r="C88" s="15"/>
      <c r="D88" s="15"/>
      <c r="E88" s="19">
        <v>-72.7</v>
      </c>
      <c r="F88" s="28" t="s">
        <v>18</v>
      </c>
      <c r="G88" s="43" t="s">
        <v>63</v>
      </c>
    </row>
    <row r="89" spans="1:7" ht="28.8" customHeight="1">
      <c r="A89" s="59">
        <v>38</v>
      </c>
      <c r="B89" s="62" t="s">
        <v>73</v>
      </c>
      <c r="C89" s="33"/>
      <c r="D89" s="33"/>
      <c r="E89" s="19">
        <v>232.3</v>
      </c>
      <c r="F89" s="28" t="s">
        <v>18</v>
      </c>
      <c r="G89" s="43" t="s">
        <v>62</v>
      </c>
    </row>
    <row r="90" spans="1:7" ht="30.6" customHeight="1">
      <c r="A90" s="59"/>
      <c r="B90" s="62"/>
      <c r="C90" s="33"/>
      <c r="D90" s="33"/>
      <c r="E90" s="19">
        <v>-232.3</v>
      </c>
      <c r="F90" s="28" t="s">
        <v>18</v>
      </c>
      <c r="G90" s="43" t="s">
        <v>63</v>
      </c>
    </row>
    <row r="92" spans="1:7">
      <c r="B92" s="40"/>
      <c r="C92" s="1"/>
      <c r="D92" s="1"/>
    </row>
    <row r="93" spans="1:7">
      <c r="B93" s="40"/>
      <c r="C93" s="1"/>
      <c r="D93" s="1"/>
    </row>
    <row r="94" spans="1:7">
      <c r="B94" s="40"/>
      <c r="C94" s="1"/>
      <c r="D94" s="1"/>
    </row>
  </sheetData>
  <mergeCells count="49">
    <mergeCell ref="A12:A14"/>
    <mergeCell ref="A26:A27"/>
    <mergeCell ref="A23:A25"/>
    <mergeCell ref="A20:A22"/>
    <mergeCell ref="A17:A18"/>
    <mergeCell ref="A15:A16"/>
    <mergeCell ref="A7:A8"/>
    <mergeCell ref="A89:A90"/>
    <mergeCell ref="A84:A85"/>
    <mergeCell ref="A76:A79"/>
    <mergeCell ref="A70:A74"/>
    <mergeCell ref="A62:A66"/>
    <mergeCell ref="A56:A60"/>
    <mergeCell ref="A54:A55"/>
    <mergeCell ref="A51:A53"/>
    <mergeCell ref="A48:A50"/>
    <mergeCell ref="A43:A46"/>
    <mergeCell ref="A41:A42"/>
    <mergeCell ref="A37:A40"/>
    <mergeCell ref="A34:A36"/>
    <mergeCell ref="A32:A33"/>
    <mergeCell ref="A28:A31"/>
    <mergeCell ref="B37:B40"/>
    <mergeCell ref="B26:B27"/>
    <mergeCell ref="B34:B36"/>
    <mergeCell ref="B89:B90"/>
    <mergeCell ref="B41:B42"/>
    <mergeCell ref="B43:B46"/>
    <mergeCell ref="B48:B50"/>
    <mergeCell ref="B56:B60"/>
    <mergeCell ref="B51:B53"/>
    <mergeCell ref="B62:B66"/>
    <mergeCell ref="B70:B74"/>
    <mergeCell ref="B76:B79"/>
    <mergeCell ref="B84:B85"/>
    <mergeCell ref="B54:B55"/>
    <mergeCell ref="B23:B25"/>
    <mergeCell ref="B28:B31"/>
    <mergeCell ref="B32:B33"/>
    <mergeCell ref="B12:B14"/>
    <mergeCell ref="B20:B22"/>
    <mergeCell ref="B15:B16"/>
    <mergeCell ref="B17:B18"/>
    <mergeCell ref="B3:G3"/>
    <mergeCell ref="B4:G4"/>
    <mergeCell ref="B5:G5"/>
    <mergeCell ref="E7:F7"/>
    <mergeCell ref="B7:B8"/>
    <mergeCell ref="G7:G8"/>
  </mergeCells>
  <pageMargins left="0.70866141732283472" right="0.35433070866141736" top="0.39370078740157483" bottom="0.19685039370078741" header="0.31496062992125984" footer="0.19685039370078741"/>
  <pageSetup paperSize="9" scale="67" fitToHeight="5" orientation="landscape" r:id="rId1"/>
  <rowBreaks count="2" manualBreakCount="2">
    <brk id="22" max="6" man="1"/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Titenko</cp:lastModifiedBy>
  <cp:lastPrinted>2020-02-26T12:33:26Z</cp:lastPrinted>
  <dcterms:created xsi:type="dcterms:W3CDTF">2015-02-18T06:08:00Z</dcterms:created>
  <dcterms:modified xsi:type="dcterms:W3CDTF">2020-02-26T12:38:31Z</dcterms:modified>
</cp:coreProperties>
</file>