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480" windowHeight="10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7" i="1"/>
  <c r="H185"/>
  <c r="H190" s="1"/>
  <c r="H165"/>
  <c r="H168" s="1"/>
  <c r="H149"/>
  <c r="H146"/>
  <c r="H143"/>
  <c r="H138"/>
  <c r="H135"/>
  <c r="H130"/>
  <c r="H127"/>
  <c r="H123"/>
  <c r="H119"/>
  <c r="H105"/>
  <c r="H103"/>
  <c r="H95"/>
  <c r="H93"/>
  <c r="H90"/>
  <c r="H87"/>
  <c r="H85"/>
  <c r="H80"/>
  <c r="H62"/>
  <c r="H57"/>
  <c r="H32"/>
  <c r="H28"/>
  <c r="H21"/>
  <c r="H14"/>
  <c r="H8"/>
  <c r="H152"/>
  <c r="H45"/>
  <c r="H125" l="1"/>
</calcChain>
</file>

<file path=xl/sharedStrings.xml><?xml version="1.0" encoding="utf-8"?>
<sst xmlns="http://schemas.openxmlformats.org/spreadsheetml/2006/main" count="352" uniqueCount="122">
  <si>
    <t>№</t>
  </si>
  <si>
    <t>Адрес</t>
  </si>
  <si>
    <t>Площадь</t>
  </si>
  <si>
    <r>
      <rPr>
        <sz val="11"/>
        <rFont val="Times New Roman"/>
        <family val="1"/>
        <charset val="204"/>
      </rPr>
      <t>пер. Донской, 19</t>
    </r>
  </si>
  <si>
    <t>ООО "ЖРЭУ-5"</t>
  </si>
  <si>
    <r>
      <rPr>
        <sz val="11"/>
        <rFont val="Times New Roman"/>
        <family val="1"/>
        <charset val="204"/>
      </rPr>
      <t>Электроснабжение</t>
    </r>
  </si>
  <si>
    <r>
      <rPr>
        <sz val="11"/>
        <rFont val="Times New Roman"/>
        <family val="1"/>
        <charset val="204"/>
      </rPr>
      <t>Крыша</t>
    </r>
  </si>
  <si>
    <r>
      <rPr>
        <sz val="11"/>
        <rFont val="Times New Roman"/>
        <family val="1"/>
        <charset val="204"/>
      </rPr>
      <t>пер. Донской, 23</t>
    </r>
  </si>
  <si>
    <r>
      <rPr>
        <sz val="11"/>
        <rFont val="Times New Roman"/>
        <family val="1"/>
        <charset val="204"/>
      </rPr>
      <t>пер. Донской, 30</t>
    </r>
  </si>
  <si>
    <r>
      <rPr>
        <sz val="11"/>
        <rFont val="Times New Roman"/>
        <family val="1"/>
        <charset val="204"/>
      </rPr>
      <t>пер. Донской, 32</t>
    </r>
  </si>
  <si>
    <t>Крыша</t>
  </si>
  <si>
    <t>пер. Донской, 36</t>
  </si>
  <si>
    <t>пер. Донской, 38</t>
  </si>
  <si>
    <t>пер. Донской, 42</t>
  </si>
  <si>
    <r>
      <rPr>
        <sz val="11"/>
        <rFont val="Times New Roman"/>
        <family val="1"/>
        <charset val="204"/>
      </rPr>
      <t>Теплоснабжение</t>
    </r>
  </si>
  <si>
    <r>
      <rPr>
        <sz val="11"/>
        <rFont val="Times New Roman"/>
        <family val="1"/>
        <charset val="204"/>
      </rPr>
      <t>Холодное водоснабжение</t>
    </r>
  </si>
  <si>
    <t>Горячее водоснабжение</t>
  </si>
  <si>
    <t>Водоотведение</t>
  </si>
  <si>
    <t>пер. Донской, 44</t>
  </si>
  <si>
    <t>пер. Донской, 46</t>
  </si>
  <si>
    <t>пер. Лермонтова, 11</t>
  </si>
  <si>
    <t>Электроснабжение</t>
  </si>
  <si>
    <t>пер. Лермонтова, 19</t>
  </si>
  <si>
    <t>пер. Лермонтова, 23</t>
  </si>
  <si>
    <t>пер. Первомайский, 63</t>
  </si>
  <si>
    <t>пер. Первомайский, 65</t>
  </si>
  <si>
    <t>Фасад</t>
  </si>
  <si>
    <t>Фундамент</t>
  </si>
  <si>
    <t>Подвальные помещения</t>
  </si>
  <si>
    <t>пер. Первомайский, 69</t>
  </si>
  <si>
    <t>пер. Пушкина, 10</t>
  </si>
  <si>
    <t>пер. Пушкина, 2</t>
  </si>
  <si>
    <t>ул. Волгодонская, 17</t>
  </si>
  <si>
    <t>ул. Волгодонская, 9</t>
  </si>
  <si>
    <t>ул. Кадолина, 13</t>
  </si>
  <si>
    <t>ул. Кадолина, 6</t>
  </si>
  <si>
    <t>ул. Ленина, 10</t>
  </si>
  <si>
    <t>ул. Ленина, 12</t>
  </si>
  <si>
    <t>ул. Ленина, 15</t>
  </si>
  <si>
    <t>ул. Ленина, 17</t>
  </si>
  <si>
    <t>ул. Ленина, 20</t>
  </si>
  <si>
    <t>ул. Ленина, 22</t>
  </si>
  <si>
    <t>ул. Ленина, 35</t>
  </si>
  <si>
    <t>ул. Ленина, 7</t>
  </si>
  <si>
    <t>ул. Ленина, 9</t>
  </si>
  <si>
    <t>ул. М. Горького, 5</t>
  </si>
  <si>
    <t>ул. Морская, 18</t>
  </si>
  <si>
    <t>ул. Морская, 2</t>
  </si>
  <si>
    <t>ул. Морская, 20</t>
  </si>
  <si>
    <t>ул. Морская, 22</t>
  </si>
  <si>
    <t>ул. Морская, 24</t>
  </si>
  <si>
    <t>ул. Морская, 26</t>
  </si>
  <si>
    <t>ул. Морская, 34</t>
  </si>
  <si>
    <t>ул. Морская, 50</t>
  </si>
  <si>
    <t>ул. Портовая, 2</t>
  </si>
  <si>
    <t>ул. Советская, 13</t>
  </si>
  <si>
    <t>ул. Советская, 37</t>
  </si>
  <si>
    <t>ул. Советская, 39</t>
  </si>
  <si>
    <t>ул. Советская, 41</t>
  </si>
  <si>
    <t>пер. Октябрьский, 38/2</t>
  </si>
  <si>
    <t>ООО "Чайка"</t>
  </si>
  <si>
    <t>ул. Ленина, 42</t>
  </si>
  <si>
    <t>ул. 50 лет ВЛКСМ, 5</t>
  </si>
  <si>
    <t>ООО "Чайка - Дон"</t>
  </si>
  <si>
    <t>ул. Ленина, 74</t>
  </si>
  <si>
    <t>ул. М. Горького, 85</t>
  </si>
  <si>
    <t>ул. М. Горького, 91</t>
  </si>
  <si>
    <t>ул. 50 лет СССР, 2</t>
  </si>
  <si>
    <t>ООО "Волгодонская управляющая компания"</t>
  </si>
  <si>
    <t>ул. 30 лет Победы, 12</t>
  </si>
  <si>
    <t>ООО "Милана"</t>
  </si>
  <si>
    <t>ул. Ленина, 122</t>
  </si>
  <si>
    <t>ул. М. Горького, 173</t>
  </si>
  <si>
    <t>ООО "РЭК"</t>
  </si>
  <si>
    <t>ул. Степная, 179</t>
  </si>
  <si>
    <t>ул. Степная, 183</t>
  </si>
  <si>
    <t>ул. Степная, 185</t>
  </si>
  <si>
    <t>ООО "Первая оконная ЖЭК"</t>
  </si>
  <si>
    <t>ул. Пионерская, 146</t>
  </si>
  <si>
    <t>просп. Строителей, 18а</t>
  </si>
  <si>
    <t>ул. Молодежная, 3а</t>
  </si>
  <si>
    <t>ул. Молодежная, 5а</t>
  </si>
  <si>
    <t>ул. Молодежная, 7</t>
  </si>
  <si>
    <t>просп. Мира, 41</t>
  </si>
  <si>
    <t>ул. Академика Королева, 4</t>
  </si>
  <si>
    <t>ул. Маршала Кошевого, 19</t>
  </si>
  <si>
    <t>просп. Строителей, 31</t>
  </si>
  <si>
    <t>ООО "Уют - 2"</t>
  </si>
  <si>
    <t>просп. Строителей, 35</t>
  </si>
  <si>
    <t>просп. Строителей, 7а</t>
  </si>
  <si>
    <t>ООО УК "Жилстрой"</t>
  </si>
  <si>
    <t>ул. Ленинградская, 5</t>
  </si>
  <si>
    <t>ул. Пионерская, 143</t>
  </si>
  <si>
    <t>ул. Степная, 157</t>
  </si>
  <si>
    <t>Теплоснабжение</t>
  </si>
  <si>
    <t>Холодное водоснабжение</t>
  </si>
  <si>
    <t>просп. Курчатова, 29</t>
  </si>
  <si>
    <t>пер. М. Козлова, 32</t>
  </si>
  <si>
    <t>ул. Пионерская, 181</t>
  </si>
  <si>
    <t>ул. Энтузиастов, 21</t>
  </si>
  <si>
    <t>УО</t>
  </si>
  <si>
    <t>ООО "ЖЭК - 2 "</t>
  </si>
  <si>
    <t>ООО "ЖЭК - 1 "</t>
  </si>
  <si>
    <t>ООО УК "РиСОЖ - 1 "</t>
  </si>
  <si>
    <t xml:space="preserve">Вид работ                      </t>
  </si>
  <si>
    <t>ООО УК "Мой дом"</t>
  </si>
  <si>
    <t>пер. Донской,34</t>
  </si>
  <si>
    <t>итого:</t>
  </si>
  <si>
    <t>№ п/п</t>
  </si>
  <si>
    <t>ООО УК "РиСОЖ - 1</t>
  </si>
  <si>
    <t>ул. Ак. Королева, 8</t>
  </si>
  <si>
    <t xml:space="preserve"> </t>
  </si>
  <si>
    <t>Планируемая стоимость работ, руб.</t>
  </si>
  <si>
    <t xml:space="preserve">Подвальные помещения </t>
  </si>
  <si>
    <t>пр. Строителей, 9</t>
  </si>
  <si>
    <t>Фасад (перенос на 2021г)</t>
  </si>
  <si>
    <t xml:space="preserve">Перечень многоквартирных домов, подлежащих проведению работ по капитальному ремонту на территории г. Волгодонска в 2020 году                                                                                                                                                                                           </t>
  </si>
  <si>
    <t>ООО "РСА"    (директор Стеблин Андрей Владимирович)</t>
  </si>
  <si>
    <t>ООО "Спецкомплект" (директор Жизненко Сергей Савельевич)</t>
  </si>
  <si>
    <t>ООО "Стройинвест" (директор Цибиногин Андрей Викторович)</t>
  </si>
  <si>
    <t xml:space="preserve">ООО "Донмонтаж" (директор Бражкин Сергей Владимирович) </t>
  </si>
  <si>
    <t xml:space="preserve">ООО "Авангард - проект" (директор Узлов Николай Геннадьевич)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</si>
</sst>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/>
    <xf numFmtId="4" fontId="3" fillId="2" borderId="1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4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1" xfId="0" applyFont="1" applyFill="1" applyBorder="1"/>
    <xf numFmtId="4" fontId="8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topLeftCell="A190" zoomScale="80" zoomScaleNormal="80" workbookViewId="0">
      <selection activeCell="J88" sqref="J88"/>
    </sheetView>
  </sheetViews>
  <sheetFormatPr defaultRowHeight="15"/>
  <cols>
    <col min="1" max="1" width="4.28515625" style="3" customWidth="1"/>
    <col min="2" max="2" width="4.85546875" customWidth="1"/>
    <col min="3" max="3" width="19.85546875" customWidth="1"/>
    <col min="4" max="4" width="16.28515625" customWidth="1"/>
    <col min="5" max="5" width="10.85546875" customWidth="1"/>
    <col min="6" max="6" width="24.42578125" customWidth="1"/>
    <col min="7" max="7" width="15.5703125" style="3" customWidth="1"/>
    <col min="8" max="8" width="15.7109375" style="3" customWidth="1"/>
    <col min="9" max="9" width="9.140625" customWidth="1"/>
    <col min="10" max="10" width="14.85546875" bestFit="1" customWidth="1"/>
  </cols>
  <sheetData>
    <row r="1" spans="1:9" ht="15.75" customHeight="1">
      <c r="A1" s="11" t="s">
        <v>116</v>
      </c>
      <c r="B1" s="11"/>
      <c r="C1" s="11"/>
      <c r="D1" s="11"/>
      <c r="E1" s="11"/>
      <c r="F1" s="11"/>
      <c r="G1" s="11"/>
      <c r="H1" s="11"/>
    </row>
    <row r="2" spans="1:9" ht="33" customHeight="1">
      <c r="A2" s="12"/>
      <c r="B2" s="12"/>
      <c r="C2" s="12"/>
      <c r="D2" s="12"/>
      <c r="E2" s="12"/>
      <c r="F2" s="12"/>
      <c r="G2" s="12"/>
      <c r="H2" s="12"/>
    </row>
    <row r="3" spans="1:9" ht="31.5" customHeight="1">
      <c r="A3" s="13" t="s">
        <v>108</v>
      </c>
      <c r="B3" s="14" t="s">
        <v>0</v>
      </c>
      <c r="C3" s="15" t="s">
        <v>1</v>
      </c>
      <c r="D3" s="15" t="s">
        <v>100</v>
      </c>
      <c r="E3" s="16" t="s">
        <v>2</v>
      </c>
      <c r="F3" s="16" t="s">
        <v>104</v>
      </c>
      <c r="G3" s="17" t="s">
        <v>112</v>
      </c>
      <c r="H3" s="18"/>
    </row>
    <row r="4" spans="1:9" ht="2.25" hidden="1" customHeight="1">
      <c r="A4" s="19"/>
      <c r="B4" s="20"/>
      <c r="C4" s="19"/>
      <c r="D4" s="19"/>
      <c r="E4" s="19"/>
      <c r="F4" s="19"/>
      <c r="G4" s="19"/>
      <c r="H4" s="19"/>
      <c r="I4" s="1"/>
    </row>
    <row r="5" spans="1:9" hidden="1">
      <c r="A5" s="19"/>
      <c r="B5" s="20"/>
      <c r="C5" s="19"/>
      <c r="D5" s="19"/>
      <c r="E5" s="19"/>
      <c r="F5" s="19"/>
      <c r="G5" s="19"/>
      <c r="H5" s="19"/>
      <c r="I5" s="1"/>
    </row>
    <row r="6" spans="1:9" hidden="1">
      <c r="A6" s="19"/>
      <c r="B6" s="20"/>
      <c r="C6" s="19"/>
      <c r="D6" s="19"/>
      <c r="E6" s="19"/>
      <c r="F6" s="19"/>
      <c r="G6" s="19"/>
      <c r="H6" s="19"/>
      <c r="I6" s="1"/>
    </row>
    <row r="7" spans="1:9" s="3" customFormat="1" ht="23.25" customHeight="1">
      <c r="A7" s="21" t="s">
        <v>117</v>
      </c>
      <c r="B7" s="22"/>
      <c r="C7" s="22"/>
      <c r="D7" s="22"/>
      <c r="E7" s="22"/>
      <c r="F7" s="22"/>
      <c r="G7" s="22"/>
      <c r="H7" s="22"/>
    </row>
    <row r="8" spans="1:9">
      <c r="A8" s="23">
        <v>1</v>
      </c>
      <c r="B8" s="10">
        <v>1</v>
      </c>
      <c r="C8" s="24" t="s">
        <v>22</v>
      </c>
      <c r="D8" s="25" t="s">
        <v>4</v>
      </c>
      <c r="E8" s="25">
        <v>2181.5</v>
      </c>
      <c r="F8" s="26" t="s">
        <v>14</v>
      </c>
      <c r="G8" s="27">
        <v>4194847</v>
      </c>
      <c r="H8" s="28">
        <f>G8+G9+G10+G11</f>
        <v>4970064</v>
      </c>
    </row>
    <row r="9" spans="1:9">
      <c r="A9" s="29"/>
      <c r="B9" s="10"/>
      <c r="C9" s="24"/>
      <c r="D9" s="25"/>
      <c r="E9" s="25"/>
      <c r="F9" s="26" t="s">
        <v>15</v>
      </c>
      <c r="G9" s="27">
        <v>166580</v>
      </c>
      <c r="H9" s="30"/>
    </row>
    <row r="10" spans="1:9">
      <c r="A10" s="29"/>
      <c r="B10" s="10"/>
      <c r="C10" s="24"/>
      <c r="D10" s="25"/>
      <c r="E10" s="25"/>
      <c r="F10" s="2" t="s">
        <v>16</v>
      </c>
      <c r="G10" s="31">
        <v>413411</v>
      </c>
      <c r="H10" s="30"/>
    </row>
    <row r="11" spans="1:9">
      <c r="A11" s="32"/>
      <c r="B11" s="10"/>
      <c r="C11" s="24"/>
      <c r="D11" s="25"/>
      <c r="E11" s="25"/>
      <c r="F11" s="26" t="s">
        <v>17</v>
      </c>
      <c r="G11" s="27">
        <v>195226</v>
      </c>
      <c r="H11" s="33"/>
    </row>
    <row r="12" spans="1:9">
      <c r="A12" s="34">
        <v>2</v>
      </c>
      <c r="B12" s="6">
        <v>2</v>
      </c>
      <c r="C12" s="35" t="s">
        <v>31</v>
      </c>
      <c r="D12" s="36" t="s">
        <v>4</v>
      </c>
      <c r="E12" s="36">
        <v>648.70000000000005</v>
      </c>
      <c r="F12" s="2" t="s">
        <v>21</v>
      </c>
      <c r="G12" s="31">
        <v>393463</v>
      </c>
      <c r="H12" s="31">
        <v>393463</v>
      </c>
    </row>
    <row r="13" spans="1:9" ht="30">
      <c r="A13" s="34">
        <v>3</v>
      </c>
      <c r="B13" s="6">
        <v>3</v>
      </c>
      <c r="C13" s="35" t="s">
        <v>32</v>
      </c>
      <c r="D13" s="36" t="s">
        <v>4</v>
      </c>
      <c r="E13" s="36">
        <v>708.5</v>
      </c>
      <c r="F13" s="2" t="s">
        <v>21</v>
      </c>
      <c r="G13" s="31">
        <v>260465</v>
      </c>
      <c r="H13" s="31">
        <v>260465</v>
      </c>
    </row>
    <row r="14" spans="1:9">
      <c r="A14" s="23">
        <v>4</v>
      </c>
      <c r="B14" s="10">
        <v>4</v>
      </c>
      <c r="C14" s="24" t="s">
        <v>37</v>
      </c>
      <c r="D14" s="25" t="s">
        <v>4</v>
      </c>
      <c r="E14" s="25">
        <v>769.1</v>
      </c>
      <c r="F14" s="2" t="s">
        <v>26</v>
      </c>
      <c r="G14" s="31">
        <v>2046510</v>
      </c>
      <c r="H14" s="7">
        <f>G14+G15</f>
        <v>2151436</v>
      </c>
    </row>
    <row r="15" spans="1:9">
      <c r="A15" s="32"/>
      <c r="B15" s="10"/>
      <c r="C15" s="24"/>
      <c r="D15" s="25"/>
      <c r="E15" s="25"/>
      <c r="F15" s="2" t="s">
        <v>27</v>
      </c>
      <c r="G15" s="31">
        <v>104926</v>
      </c>
      <c r="H15" s="9"/>
    </row>
    <row r="16" spans="1:9">
      <c r="A16" s="34">
        <v>5</v>
      </c>
      <c r="B16" s="6">
        <v>5</v>
      </c>
      <c r="C16" s="37" t="s">
        <v>44</v>
      </c>
      <c r="D16" s="36" t="s">
        <v>4</v>
      </c>
      <c r="E16" s="36">
        <v>441.5</v>
      </c>
      <c r="F16" s="2" t="s">
        <v>21</v>
      </c>
      <c r="G16" s="31">
        <v>265818</v>
      </c>
      <c r="H16" s="31">
        <v>265818</v>
      </c>
    </row>
    <row r="17" spans="1:9">
      <c r="A17" s="23">
        <v>6</v>
      </c>
      <c r="B17" s="10">
        <v>6</v>
      </c>
      <c r="C17" s="24" t="s">
        <v>46</v>
      </c>
      <c r="D17" s="25" t="s">
        <v>4</v>
      </c>
      <c r="E17" s="25">
        <v>1393.9</v>
      </c>
      <c r="F17" s="26" t="s">
        <v>14</v>
      </c>
      <c r="G17" s="27">
        <v>3485591</v>
      </c>
      <c r="H17" s="28">
        <v>4302309</v>
      </c>
    </row>
    <row r="18" spans="1:9">
      <c r="A18" s="29"/>
      <c r="B18" s="10"/>
      <c r="C18" s="24"/>
      <c r="D18" s="25"/>
      <c r="E18" s="25"/>
      <c r="F18" s="26" t="s">
        <v>15</v>
      </c>
      <c r="G18" s="27">
        <v>167711</v>
      </c>
      <c r="H18" s="30"/>
    </row>
    <row r="19" spans="1:9">
      <c r="A19" s="29"/>
      <c r="B19" s="10"/>
      <c r="C19" s="24"/>
      <c r="D19" s="25"/>
      <c r="E19" s="25"/>
      <c r="F19" s="2" t="s">
        <v>16</v>
      </c>
      <c r="G19" s="31">
        <v>475032</v>
      </c>
      <c r="H19" s="30"/>
    </row>
    <row r="20" spans="1:9">
      <c r="A20" s="32"/>
      <c r="B20" s="10"/>
      <c r="C20" s="24"/>
      <c r="D20" s="25"/>
      <c r="E20" s="25"/>
      <c r="F20" s="26" t="s">
        <v>17</v>
      </c>
      <c r="G20" s="27">
        <v>173975</v>
      </c>
      <c r="H20" s="33"/>
    </row>
    <row r="21" spans="1:9">
      <c r="A21" s="23">
        <v>7</v>
      </c>
      <c r="B21" s="10">
        <v>7</v>
      </c>
      <c r="C21" s="24" t="s">
        <v>50</v>
      </c>
      <c r="D21" s="25" t="s">
        <v>4</v>
      </c>
      <c r="E21" s="25">
        <v>729.3</v>
      </c>
      <c r="F21" s="2" t="s">
        <v>21</v>
      </c>
      <c r="G21" s="31">
        <v>360052</v>
      </c>
      <c r="H21" s="7">
        <f>G21+G22</f>
        <v>4373979</v>
      </c>
    </row>
    <row r="22" spans="1:9">
      <c r="A22" s="32"/>
      <c r="B22" s="10"/>
      <c r="C22" s="24"/>
      <c r="D22" s="25"/>
      <c r="E22" s="25"/>
      <c r="F22" s="2" t="s">
        <v>10</v>
      </c>
      <c r="G22" s="31">
        <v>4013927</v>
      </c>
      <c r="H22" s="9"/>
    </row>
    <row r="23" spans="1:9">
      <c r="A23" s="34">
        <v>8</v>
      </c>
      <c r="B23" s="6">
        <v>8</v>
      </c>
      <c r="C23" s="37" t="s">
        <v>56</v>
      </c>
      <c r="D23" s="36" t="s">
        <v>4</v>
      </c>
      <c r="E23" s="36">
        <v>1444.7</v>
      </c>
      <c r="F23" s="2" t="s">
        <v>10</v>
      </c>
      <c r="G23" s="31">
        <v>3039955</v>
      </c>
      <c r="H23" s="31">
        <v>3039955</v>
      </c>
    </row>
    <row r="24" spans="1:9">
      <c r="A24" s="23">
        <v>9</v>
      </c>
      <c r="B24" s="10">
        <v>9</v>
      </c>
      <c r="C24" s="24" t="s">
        <v>64</v>
      </c>
      <c r="D24" s="38" t="s">
        <v>63</v>
      </c>
      <c r="E24" s="25">
        <v>3400.5</v>
      </c>
      <c r="F24" s="26" t="s">
        <v>14</v>
      </c>
      <c r="G24" s="27">
        <v>6739003</v>
      </c>
      <c r="H24" s="28">
        <v>9367083</v>
      </c>
    </row>
    <row r="25" spans="1:9">
      <c r="A25" s="29"/>
      <c r="B25" s="10"/>
      <c r="C25" s="24"/>
      <c r="D25" s="38"/>
      <c r="E25" s="25"/>
      <c r="F25" s="26" t="s">
        <v>15</v>
      </c>
      <c r="G25" s="27">
        <v>393851</v>
      </c>
      <c r="H25" s="30"/>
    </row>
    <row r="26" spans="1:9">
      <c r="A26" s="29"/>
      <c r="B26" s="10"/>
      <c r="C26" s="24"/>
      <c r="D26" s="38"/>
      <c r="E26" s="25"/>
      <c r="F26" s="2" t="s">
        <v>16</v>
      </c>
      <c r="G26" s="31">
        <v>1738033</v>
      </c>
      <c r="H26" s="30"/>
    </row>
    <row r="27" spans="1:9">
      <c r="A27" s="32"/>
      <c r="B27" s="10"/>
      <c r="C27" s="24"/>
      <c r="D27" s="38"/>
      <c r="E27" s="25"/>
      <c r="F27" s="26" t="s">
        <v>17</v>
      </c>
      <c r="G27" s="27">
        <v>496196</v>
      </c>
      <c r="H27" s="33"/>
    </row>
    <row r="28" spans="1:9">
      <c r="A28" s="23">
        <v>10</v>
      </c>
      <c r="B28" s="10">
        <v>10</v>
      </c>
      <c r="C28" s="24" t="s">
        <v>80</v>
      </c>
      <c r="D28" s="39" t="s">
        <v>101</v>
      </c>
      <c r="E28" s="25">
        <v>7309.9</v>
      </c>
      <c r="F28" s="2" t="s">
        <v>28</v>
      </c>
      <c r="G28" s="31">
        <v>529148</v>
      </c>
      <c r="H28" s="7">
        <f>G28+G29+G30</f>
        <v>16232759</v>
      </c>
    </row>
    <row r="29" spans="1:9">
      <c r="A29" s="29"/>
      <c r="B29" s="10"/>
      <c r="C29" s="24"/>
      <c r="D29" s="39"/>
      <c r="E29" s="25"/>
      <c r="F29" s="2" t="s">
        <v>27</v>
      </c>
      <c r="G29" s="31">
        <v>257626</v>
      </c>
      <c r="H29" s="8"/>
      <c r="I29" s="3"/>
    </row>
    <row r="30" spans="1:9">
      <c r="A30" s="32"/>
      <c r="B30" s="10"/>
      <c r="C30" s="24"/>
      <c r="D30" s="39"/>
      <c r="E30" s="25"/>
      <c r="F30" s="2" t="s">
        <v>26</v>
      </c>
      <c r="G30" s="31">
        <v>15445985</v>
      </c>
      <c r="H30" s="9"/>
    </row>
    <row r="31" spans="1:9" ht="30">
      <c r="A31" s="34">
        <v>11</v>
      </c>
      <c r="B31" s="6">
        <v>11</v>
      </c>
      <c r="C31" s="35" t="s">
        <v>86</v>
      </c>
      <c r="D31" s="40" t="s">
        <v>87</v>
      </c>
      <c r="E31" s="36">
        <v>7577.9</v>
      </c>
      <c r="F31" s="2" t="s">
        <v>21</v>
      </c>
      <c r="G31" s="31">
        <v>3669056</v>
      </c>
      <c r="H31" s="31">
        <v>3669056</v>
      </c>
    </row>
    <row r="32" spans="1:9">
      <c r="A32" s="23">
        <v>12</v>
      </c>
      <c r="B32" s="10">
        <v>12</v>
      </c>
      <c r="C32" s="24" t="s">
        <v>88</v>
      </c>
      <c r="D32" s="39" t="s">
        <v>87</v>
      </c>
      <c r="E32" s="25">
        <v>5826.6</v>
      </c>
      <c r="F32" s="2" t="s">
        <v>21</v>
      </c>
      <c r="G32" s="31">
        <v>4088218</v>
      </c>
      <c r="H32" s="7">
        <f>G32+G33</f>
        <v>7127296</v>
      </c>
    </row>
    <row r="33" spans="1:8">
      <c r="A33" s="32"/>
      <c r="B33" s="10"/>
      <c r="C33" s="24"/>
      <c r="D33" s="39"/>
      <c r="E33" s="25"/>
      <c r="F33" s="26" t="s">
        <v>6</v>
      </c>
      <c r="G33" s="27">
        <v>3039078</v>
      </c>
      <c r="H33" s="9"/>
    </row>
    <row r="34" spans="1:8" ht="30">
      <c r="A34" s="34">
        <v>13</v>
      </c>
      <c r="B34" s="6">
        <v>13</v>
      </c>
      <c r="C34" s="35" t="s">
        <v>89</v>
      </c>
      <c r="D34" s="40" t="s">
        <v>87</v>
      </c>
      <c r="E34" s="36">
        <v>5724.3</v>
      </c>
      <c r="F34" s="2" t="s">
        <v>21</v>
      </c>
      <c r="G34" s="31">
        <v>3170329</v>
      </c>
      <c r="H34" s="31">
        <v>3170329</v>
      </c>
    </row>
    <row r="35" spans="1:8" s="3" customFormat="1" ht="30">
      <c r="A35" s="34">
        <v>14</v>
      </c>
      <c r="B35" s="6">
        <v>14</v>
      </c>
      <c r="C35" s="37" t="s">
        <v>92</v>
      </c>
      <c r="D35" s="41" t="s">
        <v>90</v>
      </c>
      <c r="E35" s="36">
        <v>769.4</v>
      </c>
      <c r="F35" s="26" t="s">
        <v>21</v>
      </c>
      <c r="G35" s="27">
        <v>422716</v>
      </c>
      <c r="H35" s="27">
        <v>422716</v>
      </c>
    </row>
    <row r="36" spans="1:8" s="3" customFormat="1">
      <c r="A36" s="42">
        <v>15</v>
      </c>
      <c r="B36" s="6">
        <v>15</v>
      </c>
      <c r="C36" s="37" t="s">
        <v>23</v>
      </c>
      <c r="D36" s="36" t="s">
        <v>4</v>
      </c>
      <c r="E36" s="36">
        <v>1253.7</v>
      </c>
      <c r="F36" s="26" t="s">
        <v>21</v>
      </c>
      <c r="G36" s="43">
        <v>1020128</v>
      </c>
      <c r="H36" s="43">
        <v>1020128</v>
      </c>
    </row>
    <row r="37" spans="1:8" s="3" customFormat="1">
      <c r="A37" s="34">
        <v>16</v>
      </c>
      <c r="B37" s="6">
        <v>16</v>
      </c>
      <c r="C37" s="37" t="s">
        <v>42</v>
      </c>
      <c r="D37" s="36" t="s">
        <v>4</v>
      </c>
      <c r="E37" s="36">
        <v>2607</v>
      </c>
      <c r="F37" s="2" t="s">
        <v>21</v>
      </c>
      <c r="G37" s="44">
        <v>1701440</v>
      </c>
      <c r="H37" s="44">
        <v>1701440</v>
      </c>
    </row>
    <row r="38" spans="1:8" s="3" customFormat="1">
      <c r="A38" s="34">
        <v>17</v>
      </c>
      <c r="B38" s="6">
        <v>17</v>
      </c>
      <c r="C38" s="37" t="s">
        <v>47</v>
      </c>
      <c r="D38" s="36" t="s">
        <v>4</v>
      </c>
      <c r="E38" s="36">
        <v>1093.8</v>
      </c>
      <c r="F38" s="26" t="s">
        <v>21</v>
      </c>
      <c r="G38" s="43">
        <v>553108</v>
      </c>
      <c r="H38" s="43">
        <v>553108</v>
      </c>
    </row>
    <row r="39" spans="1:8" s="3" customFormat="1">
      <c r="A39" s="34">
        <v>18</v>
      </c>
      <c r="B39" s="6">
        <v>18</v>
      </c>
      <c r="C39" s="37" t="s">
        <v>53</v>
      </c>
      <c r="D39" s="36" t="s">
        <v>4</v>
      </c>
      <c r="E39" s="36">
        <v>2711.9</v>
      </c>
      <c r="F39" s="2" t="s">
        <v>21</v>
      </c>
      <c r="G39" s="44">
        <v>1944604</v>
      </c>
      <c r="H39" s="44">
        <v>1944604</v>
      </c>
    </row>
    <row r="40" spans="1:8" s="3" customFormat="1">
      <c r="A40" s="34">
        <v>19</v>
      </c>
      <c r="B40" s="6">
        <v>19</v>
      </c>
      <c r="C40" s="37" t="s">
        <v>75</v>
      </c>
      <c r="D40" s="36" t="s">
        <v>73</v>
      </c>
      <c r="E40" s="36">
        <v>5579.9</v>
      </c>
      <c r="F40" s="2" t="s">
        <v>21</v>
      </c>
      <c r="G40" s="44">
        <v>3223272</v>
      </c>
      <c r="H40" s="44">
        <v>3223272</v>
      </c>
    </row>
    <row r="41" spans="1:8" s="3" customFormat="1">
      <c r="A41" s="23">
        <v>20</v>
      </c>
      <c r="B41" s="10">
        <v>20</v>
      </c>
      <c r="C41" s="24" t="s">
        <v>93</v>
      </c>
      <c r="D41" s="25" t="s">
        <v>90</v>
      </c>
      <c r="E41" s="25">
        <v>5022.3</v>
      </c>
      <c r="F41" s="2" t="s">
        <v>94</v>
      </c>
      <c r="G41" s="44">
        <v>7213276</v>
      </c>
      <c r="H41" s="45">
        <v>10515870</v>
      </c>
    </row>
    <row r="42" spans="1:8" s="3" customFormat="1">
      <c r="A42" s="29"/>
      <c r="B42" s="10"/>
      <c r="C42" s="24"/>
      <c r="D42" s="25"/>
      <c r="E42" s="25"/>
      <c r="F42" s="2" t="s">
        <v>95</v>
      </c>
      <c r="G42" s="44">
        <v>560340</v>
      </c>
      <c r="H42" s="46"/>
    </row>
    <row r="43" spans="1:8" s="3" customFormat="1">
      <c r="A43" s="29"/>
      <c r="B43" s="10"/>
      <c r="C43" s="24"/>
      <c r="D43" s="25"/>
      <c r="E43" s="25"/>
      <c r="F43" s="2" t="s">
        <v>16</v>
      </c>
      <c r="G43" s="44">
        <v>2018118</v>
      </c>
      <c r="H43" s="46"/>
    </row>
    <row r="44" spans="1:8" s="3" customFormat="1">
      <c r="A44" s="29"/>
      <c r="B44" s="47"/>
      <c r="C44" s="48"/>
      <c r="D44" s="49"/>
      <c r="E44" s="49"/>
      <c r="F44" s="50" t="s">
        <v>17</v>
      </c>
      <c r="G44" s="51">
        <v>724136</v>
      </c>
      <c r="H44" s="46"/>
    </row>
    <row r="45" spans="1:8" s="3" customFormat="1">
      <c r="A45" s="19"/>
      <c r="B45" s="6"/>
      <c r="C45" s="52" t="s">
        <v>107</v>
      </c>
      <c r="D45" s="36"/>
      <c r="E45" s="36"/>
      <c r="F45" s="26"/>
      <c r="G45" s="53"/>
      <c r="H45" s="54">
        <f>SUM(G8:G44)</f>
        <v>78705150</v>
      </c>
    </row>
    <row r="46" spans="1:8" s="3" customFormat="1" ht="25.5" customHeight="1">
      <c r="A46" s="55" t="s">
        <v>118</v>
      </c>
      <c r="B46" s="56"/>
      <c r="C46" s="56"/>
      <c r="D46" s="56"/>
      <c r="E46" s="56"/>
      <c r="F46" s="56"/>
      <c r="G46" s="56"/>
      <c r="H46" s="56"/>
    </row>
    <row r="47" spans="1:8">
      <c r="A47" s="23">
        <v>21</v>
      </c>
      <c r="B47" s="10">
        <v>1</v>
      </c>
      <c r="C47" s="24" t="s">
        <v>24</v>
      </c>
      <c r="D47" s="25" t="s">
        <v>4</v>
      </c>
      <c r="E47" s="25">
        <v>1468.6</v>
      </c>
      <c r="F47" s="26" t="s">
        <v>14</v>
      </c>
      <c r="G47" s="57">
        <v>4761526</v>
      </c>
      <c r="H47" s="28">
        <v>5778053</v>
      </c>
    </row>
    <row r="48" spans="1:8">
      <c r="A48" s="29"/>
      <c r="B48" s="10"/>
      <c r="C48" s="24"/>
      <c r="D48" s="25"/>
      <c r="E48" s="25"/>
      <c r="F48" s="26" t="s">
        <v>15</v>
      </c>
      <c r="G48" s="57">
        <v>181810</v>
      </c>
      <c r="H48" s="30"/>
    </row>
    <row r="49" spans="1:9">
      <c r="A49" s="29"/>
      <c r="B49" s="10"/>
      <c r="C49" s="24"/>
      <c r="D49" s="25"/>
      <c r="E49" s="25"/>
      <c r="F49" s="2" t="s">
        <v>16</v>
      </c>
      <c r="G49" s="4">
        <v>588154</v>
      </c>
      <c r="H49" s="30"/>
    </row>
    <row r="50" spans="1:9">
      <c r="A50" s="32"/>
      <c r="B50" s="10"/>
      <c r="C50" s="24"/>
      <c r="D50" s="25"/>
      <c r="E50" s="25"/>
      <c r="F50" s="26" t="s">
        <v>17</v>
      </c>
      <c r="G50" s="57">
        <v>246563</v>
      </c>
      <c r="H50" s="33"/>
    </row>
    <row r="51" spans="1:9">
      <c r="A51" s="23">
        <v>22</v>
      </c>
      <c r="B51" s="10">
        <v>2</v>
      </c>
      <c r="C51" s="24" t="s">
        <v>29</v>
      </c>
      <c r="D51" s="25" t="s">
        <v>4</v>
      </c>
      <c r="E51" s="25">
        <v>1547.2</v>
      </c>
      <c r="F51" s="26" t="s">
        <v>14</v>
      </c>
      <c r="G51" s="57">
        <v>4796659</v>
      </c>
      <c r="H51" s="28">
        <v>5906133</v>
      </c>
    </row>
    <row r="52" spans="1:9">
      <c r="A52" s="29"/>
      <c r="B52" s="10"/>
      <c r="C52" s="24"/>
      <c r="D52" s="25"/>
      <c r="E52" s="25"/>
      <c r="F52" s="26" t="s">
        <v>15</v>
      </c>
      <c r="G52" s="57">
        <v>233819</v>
      </c>
      <c r="H52" s="30"/>
    </row>
    <row r="53" spans="1:9">
      <c r="A53" s="29"/>
      <c r="B53" s="10"/>
      <c r="C53" s="24"/>
      <c r="D53" s="25"/>
      <c r="E53" s="25"/>
      <c r="F53" s="2" t="s">
        <v>16</v>
      </c>
      <c r="G53" s="4">
        <v>592183</v>
      </c>
      <c r="H53" s="30"/>
    </row>
    <row r="54" spans="1:9">
      <c r="A54" s="32"/>
      <c r="B54" s="10"/>
      <c r="C54" s="24"/>
      <c r="D54" s="25"/>
      <c r="E54" s="25"/>
      <c r="F54" s="26" t="s">
        <v>17</v>
      </c>
      <c r="G54" s="57">
        <v>283472</v>
      </c>
      <c r="H54" s="33"/>
    </row>
    <row r="55" spans="1:9">
      <c r="A55" s="34">
        <v>23</v>
      </c>
      <c r="B55" s="6">
        <v>3</v>
      </c>
      <c r="C55" s="35" t="s">
        <v>30</v>
      </c>
      <c r="D55" s="36" t="s">
        <v>4</v>
      </c>
      <c r="E55" s="36">
        <v>833.3</v>
      </c>
      <c r="F55" s="2" t="s">
        <v>21</v>
      </c>
      <c r="G55" s="4">
        <v>527378</v>
      </c>
      <c r="H55" s="4">
        <v>527378</v>
      </c>
      <c r="I55" s="3"/>
    </row>
    <row r="56" spans="1:9">
      <c r="A56" s="34">
        <v>24</v>
      </c>
      <c r="B56" s="6">
        <v>4</v>
      </c>
      <c r="C56" s="37" t="s">
        <v>33</v>
      </c>
      <c r="D56" s="36" t="s">
        <v>4</v>
      </c>
      <c r="E56" s="36">
        <v>1443.9</v>
      </c>
      <c r="F56" s="2" t="s">
        <v>21</v>
      </c>
      <c r="G56" s="4">
        <v>378112</v>
      </c>
      <c r="H56" s="4">
        <v>378112</v>
      </c>
      <c r="I56" s="3"/>
    </row>
    <row r="57" spans="1:9">
      <c r="A57" s="23">
        <v>25</v>
      </c>
      <c r="B57" s="10">
        <v>5</v>
      </c>
      <c r="C57" s="24" t="s">
        <v>34</v>
      </c>
      <c r="D57" s="25" t="s">
        <v>4</v>
      </c>
      <c r="E57" s="25">
        <v>731.4</v>
      </c>
      <c r="F57" s="58" t="s">
        <v>26</v>
      </c>
      <c r="G57" s="57">
        <v>3146329</v>
      </c>
      <c r="H57" s="28">
        <f>G57+G58+G59</f>
        <v>7349573</v>
      </c>
    </row>
    <row r="58" spans="1:9">
      <c r="A58" s="29"/>
      <c r="B58" s="10"/>
      <c r="C58" s="24"/>
      <c r="D58" s="25"/>
      <c r="E58" s="25"/>
      <c r="F58" s="58" t="s">
        <v>27</v>
      </c>
      <c r="G58" s="57">
        <v>48584</v>
      </c>
      <c r="H58" s="30"/>
    </row>
    <row r="59" spans="1:9">
      <c r="A59" s="32"/>
      <c r="B59" s="10"/>
      <c r="C59" s="24"/>
      <c r="D59" s="25"/>
      <c r="E59" s="25"/>
      <c r="F59" s="2" t="s">
        <v>10</v>
      </c>
      <c r="G59" s="4">
        <v>4154660</v>
      </c>
      <c r="H59" s="33"/>
    </row>
    <row r="60" spans="1:9">
      <c r="A60" s="34">
        <v>26</v>
      </c>
      <c r="B60" s="6">
        <v>6</v>
      </c>
      <c r="C60" s="37" t="s">
        <v>36</v>
      </c>
      <c r="D60" s="36" t="s">
        <v>4</v>
      </c>
      <c r="E60" s="36">
        <v>732.5</v>
      </c>
      <c r="F60" s="2" t="s">
        <v>10</v>
      </c>
      <c r="G60" s="4">
        <v>4151285</v>
      </c>
      <c r="H60" s="4">
        <v>4151285</v>
      </c>
    </row>
    <row r="61" spans="1:9">
      <c r="A61" s="34">
        <v>27</v>
      </c>
      <c r="B61" s="6">
        <v>7</v>
      </c>
      <c r="C61" s="37" t="s">
        <v>39</v>
      </c>
      <c r="D61" s="36" t="s">
        <v>4</v>
      </c>
      <c r="E61" s="36">
        <v>1260.3</v>
      </c>
      <c r="F61" s="26" t="s">
        <v>10</v>
      </c>
      <c r="G61" s="57">
        <v>3698902</v>
      </c>
      <c r="H61" s="57">
        <v>3698902</v>
      </c>
    </row>
    <row r="62" spans="1:9">
      <c r="A62" s="23">
        <v>28</v>
      </c>
      <c r="B62" s="10">
        <v>8</v>
      </c>
      <c r="C62" s="24" t="s">
        <v>40</v>
      </c>
      <c r="D62" s="25" t="s">
        <v>4</v>
      </c>
      <c r="E62" s="25">
        <v>1687.1</v>
      </c>
      <c r="F62" s="2" t="s">
        <v>21</v>
      </c>
      <c r="G62" s="4">
        <v>521068</v>
      </c>
      <c r="H62" s="7">
        <f>G62+G63</f>
        <v>1244922</v>
      </c>
    </row>
    <row r="63" spans="1:9">
      <c r="A63" s="32"/>
      <c r="B63" s="10"/>
      <c r="C63" s="24"/>
      <c r="D63" s="25"/>
      <c r="E63" s="25"/>
      <c r="F63" s="2" t="s">
        <v>10</v>
      </c>
      <c r="G63" s="4">
        <v>723854</v>
      </c>
      <c r="H63" s="9"/>
    </row>
    <row r="64" spans="1:9">
      <c r="A64" s="34">
        <v>29</v>
      </c>
      <c r="B64" s="6">
        <v>9</v>
      </c>
      <c r="C64" s="37" t="s">
        <v>41</v>
      </c>
      <c r="D64" s="36" t="s">
        <v>4</v>
      </c>
      <c r="E64" s="36">
        <v>1571.4</v>
      </c>
      <c r="F64" s="26" t="s">
        <v>21</v>
      </c>
      <c r="G64" s="57">
        <v>1023646</v>
      </c>
      <c r="H64" s="57">
        <v>1023646</v>
      </c>
    </row>
    <row r="65" spans="1:8" ht="15" customHeight="1">
      <c r="A65" s="23">
        <v>30</v>
      </c>
      <c r="B65" s="10">
        <v>10</v>
      </c>
      <c r="C65" s="24" t="s">
        <v>43</v>
      </c>
      <c r="D65" s="49" t="s">
        <v>4</v>
      </c>
      <c r="E65" s="25">
        <v>883.4</v>
      </c>
      <c r="F65" s="2" t="s">
        <v>21</v>
      </c>
      <c r="G65" s="4">
        <v>387024</v>
      </c>
      <c r="H65" s="7">
        <v>4669635</v>
      </c>
    </row>
    <row r="66" spans="1:8">
      <c r="A66" s="29"/>
      <c r="B66" s="10"/>
      <c r="C66" s="24"/>
      <c r="D66" s="59"/>
      <c r="E66" s="25"/>
      <c r="F66" s="26" t="s">
        <v>14</v>
      </c>
      <c r="G66" s="57">
        <v>3726528</v>
      </c>
      <c r="H66" s="8"/>
    </row>
    <row r="67" spans="1:8">
      <c r="A67" s="29"/>
      <c r="B67" s="10"/>
      <c r="C67" s="24"/>
      <c r="D67" s="59"/>
      <c r="E67" s="25"/>
      <c r="F67" s="26" t="s">
        <v>15</v>
      </c>
      <c r="G67" s="57">
        <v>112776</v>
      </c>
      <c r="H67" s="8"/>
    </row>
    <row r="68" spans="1:8">
      <c r="A68" s="29"/>
      <c r="B68" s="10"/>
      <c r="C68" s="24"/>
      <c r="D68" s="59"/>
      <c r="E68" s="25"/>
      <c r="F68" s="2" t="s">
        <v>16</v>
      </c>
      <c r="G68" s="4">
        <v>271765</v>
      </c>
      <c r="H68" s="8"/>
    </row>
    <row r="69" spans="1:8">
      <c r="A69" s="32"/>
      <c r="B69" s="10"/>
      <c r="C69" s="24"/>
      <c r="D69" s="60"/>
      <c r="E69" s="25"/>
      <c r="F69" s="26" t="s">
        <v>17</v>
      </c>
      <c r="G69" s="57">
        <v>171542</v>
      </c>
      <c r="H69" s="9"/>
    </row>
    <row r="70" spans="1:8" ht="18" customHeight="1">
      <c r="A70" s="34">
        <v>31</v>
      </c>
      <c r="B70" s="6">
        <v>11</v>
      </c>
      <c r="C70" s="37" t="s">
        <v>54</v>
      </c>
      <c r="D70" s="36" t="s">
        <v>4</v>
      </c>
      <c r="E70" s="36">
        <v>1040.5</v>
      </c>
      <c r="F70" s="26" t="s">
        <v>10</v>
      </c>
      <c r="G70" s="57">
        <v>1941127</v>
      </c>
      <c r="H70" s="57">
        <v>1941127</v>
      </c>
    </row>
    <row r="71" spans="1:8" ht="19.5" customHeight="1">
      <c r="A71" s="34">
        <v>32</v>
      </c>
      <c r="B71" s="6">
        <v>12</v>
      </c>
      <c r="C71" s="61" t="s">
        <v>55</v>
      </c>
      <c r="D71" s="36" t="s">
        <v>4</v>
      </c>
      <c r="E71" s="36">
        <v>1439.4</v>
      </c>
      <c r="F71" s="58" t="s">
        <v>10</v>
      </c>
      <c r="G71" s="57">
        <v>4747729</v>
      </c>
      <c r="H71" s="57">
        <v>4747729</v>
      </c>
    </row>
    <row r="72" spans="1:8">
      <c r="A72" s="23">
        <v>33</v>
      </c>
      <c r="B72" s="10">
        <v>13</v>
      </c>
      <c r="C72" s="24" t="s">
        <v>57</v>
      </c>
      <c r="D72" s="25" t="s">
        <v>4</v>
      </c>
      <c r="E72" s="25">
        <v>628.1</v>
      </c>
      <c r="F72" s="26" t="s">
        <v>14</v>
      </c>
      <c r="G72" s="57">
        <v>2441526</v>
      </c>
      <c r="H72" s="28">
        <v>3714019</v>
      </c>
    </row>
    <row r="73" spans="1:8">
      <c r="A73" s="29"/>
      <c r="B73" s="10"/>
      <c r="C73" s="24"/>
      <c r="D73" s="25"/>
      <c r="E73" s="25"/>
      <c r="F73" s="26" t="s">
        <v>15</v>
      </c>
      <c r="G73" s="57">
        <v>146245</v>
      </c>
      <c r="H73" s="30"/>
    </row>
    <row r="74" spans="1:8">
      <c r="A74" s="29"/>
      <c r="B74" s="10"/>
      <c r="C74" s="24"/>
      <c r="D74" s="25"/>
      <c r="E74" s="25"/>
      <c r="F74" s="2" t="s">
        <v>16</v>
      </c>
      <c r="G74" s="4">
        <v>987794</v>
      </c>
      <c r="H74" s="30"/>
    </row>
    <row r="75" spans="1:8">
      <c r="A75" s="32"/>
      <c r="B75" s="10"/>
      <c r="C75" s="24"/>
      <c r="D75" s="25"/>
      <c r="E75" s="25"/>
      <c r="F75" s="26" t="s">
        <v>17</v>
      </c>
      <c r="G75" s="57">
        <v>138454</v>
      </c>
      <c r="H75" s="33"/>
    </row>
    <row r="76" spans="1:8">
      <c r="A76" s="23">
        <v>34</v>
      </c>
      <c r="B76" s="10">
        <v>14</v>
      </c>
      <c r="C76" s="24" t="s">
        <v>58</v>
      </c>
      <c r="D76" s="25" t="s">
        <v>4</v>
      </c>
      <c r="E76" s="25">
        <v>411.8</v>
      </c>
      <c r="F76" s="26" t="s">
        <v>14</v>
      </c>
      <c r="G76" s="57">
        <v>1642193</v>
      </c>
      <c r="H76" s="28">
        <v>2678546</v>
      </c>
    </row>
    <row r="77" spans="1:8">
      <c r="A77" s="29"/>
      <c r="B77" s="10"/>
      <c r="C77" s="24"/>
      <c r="D77" s="25"/>
      <c r="E77" s="25"/>
      <c r="F77" s="26" t="s">
        <v>15</v>
      </c>
      <c r="G77" s="57">
        <v>62130</v>
      </c>
      <c r="H77" s="30"/>
    </row>
    <row r="78" spans="1:8">
      <c r="A78" s="29"/>
      <c r="B78" s="10"/>
      <c r="C78" s="24"/>
      <c r="D78" s="25"/>
      <c r="E78" s="25"/>
      <c r="F78" s="2" t="s">
        <v>16</v>
      </c>
      <c r="G78" s="4">
        <v>844138</v>
      </c>
      <c r="H78" s="30"/>
    </row>
    <row r="79" spans="1:8">
      <c r="A79" s="32"/>
      <c r="B79" s="10"/>
      <c r="C79" s="24"/>
      <c r="D79" s="25"/>
      <c r="E79" s="25"/>
      <c r="F79" s="26" t="s">
        <v>17</v>
      </c>
      <c r="G79" s="57">
        <v>130085</v>
      </c>
      <c r="H79" s="33"/>
    </row>
    <row r="80" spans="1:8">
      <c r="A80" s="23">
        <v>35</v>
      </c>
      <c r="B80" s="10">
        <v>15</v>
      </c>
      <c r="C80" s="24" t="s">
        <v>67</v>
      </c>
      <c r="D80" s="38" t="s">
        <v>68</v>
      </c>
      <c r="E80" s="25">
        <v>3586.3</v>
      </c>
      <c r="F80" s="2" t="s">
        <v>28</v>
      </c>
      <c r="G80" s="4">
        <v>254810</v>
      </c>
      <c r="H80" s="7">
        <f>G80+G81+G82</f>
        <v>1558647</v>
      </c>
    </row>
    <row r="81" spans="1:10">
      <c r="A81" s="29"/>
      <c r="B81" s="10"/>
      <c r="C81" s="24"/>
      <c r="D81" s="38"/>
      <c r="E81" s="25"/>
      <c r="F81" s="2" t="s">
        <v>27</v>
      </c>
      <c r="G81" s="4">
        <v>138738</v>
      </c>
      <c r="H81" s="8"/>
    </row>
    <row r="82" spans="1:10" ht="33.75" customHeight="1">
      <c r="A82" s="32"/>
      <c r="B82" s="10"/>
      <c r="C82" s="24"/>
      <c r="D82" s="38"/>
      <c r="E82" s="25"/>
      <c r="F82" s="2" t="s">
        <v>26</v>
      </c>
      <c r="G82" s="4">
        <v>1165099</v>
      </c>
      <c r="H82" s="9"/>
    </row>
    <row r="83" spans="1:10" ht="30">
      <c r="A83" s="34">
        <v>36</v>
      </c>
      <c r="B83" s="6">
        <v>16</v>
      </c>
      <c r="C83" s="37" t="s">
        <v>78</v>
      </c>
      <c r="D83" s="37" t="s">
        <v>77</v>
      </c>
      <c r="E83" s="36">
        <v>5824.7</v>
      </c>
      <c r="F83" s="26" t="s">
        <v>21</v>
      </c>
      <c r="G83" s="27">
        <v>3353045</v>
      </c>
      <c r="H83" s="27">
        <v>3353045</v>
      </c>
    </row>
    <row r="84" spans="1:10" ht="30">
      <c r="A84" s="34">
        <v>37</v>
      </c>
      <c r="B84" s="6">
        <v>17</v>
      </c>
      <c r="C84" s="37" t="s">
        <v>99</v>
      </c>
      <c r="D84" s="41" t="s">
        <v>105</v>
      </c>
      <c r="E84" s="36">
        <v>7225.1</v>
      </c>
      <c r="F84" s="26" t="s">
        <v>21</v>
      </c>
      <c r="G84" s="27">
        <v>6247446</v>
      </c>
      <c r="H84" s="27">
        <v>6247446</v>
      </c>
    </row>
    <row r="85" spans="1:10">
      <c r="A85" s="23">
        <v>38</v>
      </c>
      <c r="B85" s="10">
        <v>18</v>
      </c>
      <c r="C85" s="24" t="s">
        <v>3</v>
      </c>
      <c r="D85" s="25" t="s">
        <v>4</v>
      </c>
      <c r="E85" s="25">
        <v>743</v>
      </c>
      <c r="F85" s="26" t="s">
        <v>5</v>
      </c>
      <c r="G85" s="57">
        <v>327136</v>
      </c>
      <c r="H85" s="28">
        <f>G85+G86</f>
        <v>3053567</v>
      </c>
    </row>
    <row r="86" spans="1:10">
      <c r="A86" s="32"/>
      <c r="B86" s="10"/>
      <c r="C86" s="24"/>
      <c r="D86" s="25"/>
      <c r="E86" s="25"/>
      <c r="F86" s="26" t="s">
        <v>6</v>
      </c>
      <c r="G86" s="57">
        <v>2726431</v>
      </c>
      <c r="H86" s="33"/>
    </row>
    <row r="87" spans="1:10">
      <c r="A87" s="23">
        <v>39</v>
      </c>
      <c r="B87" s="10">
        <v>19</v>
      </c>
      <c r="C87" s="24" t="s">
        <v>7</v>
      </c>
      <c r="D87" s="25" t="s">
        <v>4</v>
      </c>
      <c r="E87" s="25">
        <v>741</v>
      </c>
      <c r="F87" s="26" t="s">
        <v>5</v>
      </c>
      <c r="G87" s="57">
        <v>313374</v>
      </c>
      <c r="H87" s="28">
        <f>G87+G88</f>
        <v>2848936</v>
      </c>
    </row>
    <row r="88" spans="1:10">
      <c r="A88" s="32"/>
      <c r="B88" s="10"/>
      <c r="C88" s="24"/>
      <c r="D88" s="25"/>
      <c r="E88" s="25"/>
      <c r="F88" s="26" t="s">
        <v>6</v>
      </c>
      <c r="G88" s="57">
        <v>2535562</v>
      </c>
      <c r="H88" s="33"/>
      <c r="J88" s="3"/>
    </row>
    <row r="89" spans="1:10">
      <c r="A89" s="34">
        <v>40</v>
      </c>
      <c r="B89" s="6">
        <v>20</v>
      </c>
      <c r="C89" s="61" t="s">
        <v>8</v>
      </c>
      <c r="D89" s="58" t="s">
        <v>4</v>
      </c>
      <c r="E89" s="58">
        <v>1580.1</v>
      </c>
      <c r="F89" s="61" t="s">
        <v>6</v>
      </c>
      <c r="G89" s="57">
        <v>3784068</v>
      </c>
      <c r="H89" s="57">
        <v>3784068</v>
      </c>
    </row>
    <row r="90" spans="1:10">
      <c r="A90" s="23">
        <v>41</v>
      </c>
      <c r="B90" s="10">
        <v>21</v>
      </c>
      <c r="C90" s="24" t="s">
        <v>9</v>
      </c>
      <c r="D90" s="25" t="s">
        <v>4</v>
      </c>
      <c r="E90" s="25">
        <v>2412.4</v>
      </c>
      <c r="F90" s="26" t="s">
        <v>5</v>
      </c>
      <c r="G90" s="57">
        <v>806383</v>
      </c>
      <c r="H90" s="28">
        <f>G90+G91</f>
        <v>6620827</v>
      </c>
    </row>
    <row r="91" spans="1:10">
      <c r="A91" s="32"/>
      <c r="B91" s="10"/>
      <c r="C91" s="24"/>
      <c r="D91" s="25"/>
      <c r="E91" s="25"/>
      <c r="F91" s="26" t="s">
        <v>6</v>
      </c>
      <c r="G91" s="57">
        <v>5814444</v>
      </c>
      <c r="H91" s="33"/>
    </row>
    <row r="92" spans="1:10" s="3" customFormat="1">
      <c r="A92" s="62">
        <v>42</v>
      </c>
      <c r="B92" s="6">
        <v>22</v>
      </c>
      <c r="C92" s="35" t="s">
        <v>106</v>
      </c>
      <c r="D92" s="63" t="s">
        <v>4</v>
      </c>
      <c r="E92" s="63">
        <v>2412.4</v>
      </c>
      <c r="F92" s="2" t="s">
        <v>10</v>
      </c>
      <c r="G92" s="31">
        <v>5633506</v>
      </c>
      <c r="H92" s="31">
        <v>5633506</v>
      </c>
    </row>
    <row r="93" spans="1:10">
      <c r="A93" s="23">
        <v>43</v>
      </c>
      <c r="B93" s="10">
        <v>23</v>
      </c>
      <c r="C93" s="24" t="s">
        <v>11</v>
      </c>
      <c r="D93" s="25" t="s">
        <v>4</v>
      </c>
      <c r="E93" s="25">
        <v>2401.1999999999998</v>
      </c>
      <c r="F93" s="26" t="s">
        <v>5</v>
      </c>
      <c r="G93" s="57">
        <v>813718</v>
      </c>
      <c r="H93" s="28">
        <f>G93+G94</f>
        <v>6270600</v>
      </c>
    </row>
    <row r="94" spans="1:10">
      <c r="A94" s="32"/>
      <c r="B94" s="10"/>
      <c r="C94" s="24"/>
      <c r="D94" s="25"/>
      <c r="E94" s="25"/>
      <c r="F94" s="26" t="s">
        <v>6</v>
      </c>
      <c r="G94" s="57">
        <v>5456882</v>
      </c>
      <c r="H94" s="33"/>
    </row>
    <row r="95" spans="1:10">
      <c r="A95" s="23">
        <v>44</v>
      </c>
      <c r="B95" s="10">
        <v>24</v>
      </c>
      <c r="C95" s="24" t="s">
        <v>12</v>
      </c>
      <c r="D95" s="25" t="s">
        <v>4</v>
      </c>
      <c r="E95" s="25">
        <v>3112.9</v>
      </c>
      <c r="F95" s="26" t="s">
        <v>5</v>
      </c>
      <c r="G95" s="57">
        <v>743726</v>
      </c>
      <c r="H95" s="28">
        <f>G95+G96</f>
        <v>7337779</v>
      </c>
    </row>
    <row r="96" spans="1:10">
      <c r="A96" s="32"/>
      <c r="B96" s="10"/>
      <c r="C96" s="24"/>
      <c r="D96" s="25"/>
      <c r="E96" s="25"/>
      <c r="F96" s="26" t="s">
        <v>6</v>
      </c>
      <c r="G96" s="57">
        <v>6594053</v>
      </c>
      <c r="H96" s="33"/>
    </row>
    <row r="97" spans="1:8" s="3" customFormat="1">
      <c r="A97" s="23">
        <v>45</v>
      </c>
      <c r="B97" s="10">
        <v>25</v>
      </c>
      <c r="C97" s="64" t="s">
        <v>13</v>
      </c>
      <c r="D97" s="25" t="s">
        <v>4</v>
      </c>
      <c r="E97" s="25">
        <v>1685.7</v>
      </c>
      <c r="F97" s="26" t="s">
        <v>14</v>
      </c>
      <c r="G97" s="27">
        <v>4175348</v>
      </c>
      <c r="H97" s="28">
        <v>4933715</v>
      </c>
    </row>
    <row r="98" spans="1:8" s="3" customFormat="1">
      <c r="A98" s="29"/>
      <c r="B98" s="10"/>
      <c r="C98" s="64"/>
      <c r="D98" s="25"/>
      <c r="E98" s="25"/>
      <c r="F98" s="26" t="s">
        <v>15</v>
      </c>
      <c r="G98" s="27">
        <v>175882</v>
      </c>
      <c r="H98" s="30"/>
    </row>
    <row r="99" spans="1:8" s="3" customFormat="1">
      <c r="A99" s="29"/>
      <c r="B99" s="10"/>
      <c r="C99" s="64"/>
      <c r="D99" s="25"/>
      <c r="E99" s="25"/>
      <c r="F99" s="2" t="s">
        <v>16</v>
      </c>
      <c r="G99" s="31">
        <v>407518</v>
      </c>
      <c r="H99" s="30"/>
    </row>
    <row r="100" spans="1:8" s="3" customFormat="1">
      <c r="A100" s="32"/>
      <c r="B100" s="10"/>
      <c r="C100" s="64"/>
      <c r="D100" s="25"/>
      <c r="E100" s="25"/>
      <c r="F100" s="26" t="s">
        <v>17</v>
      </c>
      <c r="G100" s="27">
        <v>174967</v>
      </c>
      <c r="H100" s="33"/>
    </row>
    <row r="101" spans="1:8" s="3" customFormat="1">
      <c r="A101" s="34">
        <v>46</v>
      </c>
      <c r="B101" s="6">
        <v>26</v>
      </c>
      <c r="C101" s="37" t="s">
        <v>18</v>
      </c>
      <c r="D101" s="36" t="s">
        <v>4</v>
      </c>
      <c r="E101" s="36">
        <v>1263.3</v>
      </c>
      <c r="F101" s="26" t="s">
        <v>6</v>
      </c>
      <c r="G101" s="27">
        <v>3926405</v>
      </c>
      <c r="H101" s="27">
        <v>3926405</v>
      </c>
    </row>
    <row r="102" spans="1:8">
      <c r="A102" s="34">
        <v>47</v>
      </c>
      <c r="B102" s="6">
        <v>27</v>
      </c>
      <c r="C102" s="37" t="s">
        <v>48</v>
      </c>
      <c r="D102" s="36" t="s">
        <v>4</v>
      </c>
      <c r="E102" s="36">
        <v>728.5</v>
      </c>
      <c r="F102" s="26" t="s">
        <v>10</v>
      </c>
      <c r="G102" s="57">
        <v>4208755</v>
      </c>
      <c r="H102" s="57">
        <v>4208755</v>
      </c>
    </row>
    <row r="103" spans="1:8">
      <c r="A103" s="23">
        <v>48</v>
      </c>
      <c r="B103" s="10">
        <v>28</v>
      </c>
      <c r="C103" s="24" t="s">
        <v>49</v>
      </c>
      <c r="D103" s="25" t="s">
        <v>4</v>
      </c>
      <c r="E103" s="25">
        <v>725.1</v>
      </c>
      <c r="F103" s="2" t="s">
        <v>21</v>
      </c>
      <c r="G103" s="4">
        <v>358670</v>
      </c>
      <c r="H103" s="7">
        <f>G103+G104</f>
        <v>4490892</v>
      </c>
    </row>
    <row r="104" spans="1:8">
      <c r="A104" s="32"/>
      <c r="B104" s="10"/>
      <c r="C104" s="24"/>
      <c r="D104" s="25"/>
      <c r="E104" s="25"/>
      <c r="F104" s="2" t="s">
        <v>10</v>
      </c>
      <c r="G104" s="4">
        <v>4132222</v>
      </c>
      <c r="H104" s="9"/>
    </row>
    <row r="105" spans="1:8">
      <c r="A105" s="23">
        <v>49</v>
      </c>
      <c r="B105" s="10">
        <v>29</v>
      </c>
      <c r="C105" s="24" t="s">
        <v>51</v>
      </c>
      <c r="D105" s="25" t="s">
        <v>4</v>
      </c>
      <c r="E105" s="25">
        <v>730.7</v>
      </c>
      <c r="F105" s="2" t="s">
        <v>21</v>
      </c>
      <c r="G105" s="4">
        <v>349066</v>
      </c>
      <c r="H105" s="7">
        <f>G105+G106</f>
        <v>4226506</v>
      </c>
    </row>
    <row r="106" spans="1:8">
      <c r="A106" s="32"/>
      <c r="B106" s="10"/>
      <c r="C106" s="24"/>
      <c r="D106" s="25"/>
      <c r="E106" s="25"/>
      <c r="F106" s="2" t="s">
        <v>10</v>
      </c>
      <c r="G106" s="4">
        <v>3877440</v>
      </c>
      <c r="H106" s="9"/>
    </row>
    <row r="107" spans="1:8">
      <c r="A107" s="23">
        <v>50</v>
      </c>
      <c r="B107" s="10">
        <v>30</v>
      </c>
      <c r="C107" s="24" t="s">
        <v>45</v>
      </c>
      <c r="D107" s="25" t="s">
        <v>4</v>
      </c>
      <c r="E107" s="25">
        <v>611.20000000000005</v>
      </c>
      <c r="F107" s="26" t="s">
        <v>14</v>
      </c>
      <c r="G107" s="57">
        <v>2334167</v>
      </c>
      <c r="H107" s="28">
        <v>3399216</v>
      </c>
    </row>
    <row r="108" spans="1:8">
      <c r="A108" s="29"/>
      <c r="B108" s="10"/>
      <c r="C108" s="24"/>
      <c r="D108" s="25"/>
      <c r="E108" s="25"/>
      <c r="F108" s="26" t="s">
        <v>15</v>
      </c>
      <c r="G108" s="57">
        <v>62130</v>
      </c>
      <c r="H108" s="30"/>
    </row>
    <row r="109" spans="1:8">
      <c r="A109" s="29"/>
      <c r="B109" s="10"/>
      <c r="C109" s="24"/>
      <c r="D109" s="25"/>
      <c r="E109" s="25"/>
      <c r="F109" s="2" t="s">
        <v>16</v>
      </c>
      <c r="G109" s="4">
        <v>872834</v>
      </c>
      <c r="H109" s="30"/>
    </row>
    <row r="110" spans="1:8">
      <c r="A110" s="32"/>
      <c r="B110" s="10"/>
      <c r="C110" s="24"/>
      <c r="D110" s="25"/>
      <c r="E110" s="25"/>
      <c r="F110" s="26" t="s">
        <v>17</v>
      </c>
      <c r="G110" s="57">
        <v>130085</v>
      </c>
      <c r="H110" s="33"/>
    </row>
    <row r="111" spans="1:8">
      <c r="A111" s="23">
        <v>51</v>
      </c>
      <c r="B111" s="10">
        <v>31</v>
      </c>
      <c r="C111" s="24" t="s">
        <v>65</v>
      </c>
      <c r="D111" s="65" t="s">
        <v>63</v>
      </c>
      <c r="E111" s="25">
        <v>3428.3</v>
      </c>
      <c r="F111" s="26" t="s">
        <v>14</v>
      </c>
      <c r="G111" s="57">
        <v>6853626</v>
      </c>
      <c r="H111" s="28">
        <v>9597976</v>
      </c>
    </row>
    <row r="112" spans="1:8">
      <c r="A112" s="29"/>
      <c r="B112" s="10"/>
      <c r="C112" s="24"/>
      <c r="D112" s="66"/>
      <c r="E112" s="25"/>
      <c r="F112" s="26" t="s">
        <v>15</v>
      </c>
      <c r="G112" s="57">
        <v>392971</v>
      </c>
      <c r="H112" s="30"/>
    </row>
    <row r="113" spans="1:10">
      <c r="A113" s="29"/>
      <c r="B113" s="10"/>
      <c r="C113" s="24"/>
      <c r="D113" s="66"/>
      <c r="E113" s="25"/>
      <c r="F113" s="2" t="s">
        <v>16</v>
      </c>
      <c r="G113" s="4">
        <v>1752044</v>
      </c>
      <c r="H113" s="30"/>
    </row>
    <row r="114" spans="1:10">
      <c r="A114" s="32"/>
      <c r="B114" s="10"/>
      <c r="C114" s="24"/>
      <c r="D114" s="67"/>
      <c r="E114" s="25"/>
      <c r="F114" s="26" t="s">
        <v>17</v>
      </c>
      <c r="G114" s="57">
        <v>599335</v>
      </c>
      <c r="H114" s="33"/>
    </row>
    <row r="115" spans="1:10" s="3" customFormat="1">
      <c r="A115" s="23">
        <v>52</v>
      </c>
      <c r="B115" s="10">
        <v>32</v>
      </c>
      <c r="C115" s="24" t="s">
        <v>97</v>
      </c>
      <c r="D115" s="38" t="s">
        <v>90</v>
      </c>
      <c r="E115" s="25">
        <v>815.4</v>
      </c>
      <c r="F115" s="2" t="s">
        <v>28</v>
      </c>
      <c r="G115" s="31">
        <v>80413</v>
      </c>
      <c r="H115" s="7">
        <v>7529777</v>
      </c>
    </row>
    <row r="116" spans="1:10" s="3" customFormat="1">
      <c r="A116" s="29"/>
      <c r="B116" s="10"/>
      <c r="C116" s="24"/>
      <c r="D116" s="38"/>
      <c r="E116" s="25"/>
      <c r="F116" s="2" t="s">
        <v>27</v>
      </c>
      <c r="G116" s="31">
        <v>75772</v>
      </c>
      <c r="H116" s="8"/>
    </row>
    <row r="117" spans="1:10" s="3" customFormat="1">
      <c r="A117" s="29"/>
      <c r="B117" s="10"/>
      <c r="C117" s="24"/>
      <c r="D117" s="38"/>
      <c r="E117" s="25"/>
      <c r="F117" s="2" t="s">
        <v>26</v>
      </c>
      <c r="G117" s="31">
        <v>1722442</v>
      </c>
      <c r="H117" s="8"/>
    </row>
    <row r="118" spans="1:10" s="3" customFormat="1">
      <c r="A118" s="32"/>
      <c r="B118" s="10"/>
      <c r="C118" s="24"/>
      <c r="D118" s="38"/>
      <c r="E118" s="25"/>
      <c r="F118" s="26" t="s">
        <v>10</v>
      </c>
      <c r="G118" s="27">
        <v>5651150</v>
      </c>
      <c r="H118" s="9"/>
    </row>
    <row r="119" spans="1:10" s="3" customFormat="1">
      <c r="A119" s="23">
        <v>53</v>
      </c>
      <c r="B119" s="10">
        <v>33</v>
      </c>
      <c r="C119" s="24" t="s">
        <v>85</v>
      </c>
      <c r="D119" s="38" t="s">
        <v>103</v>
      </c>
      <c r="E119" s="25">
        <v>5505</v>
      </c>
      <c r="F119" s="2" t="s">
        <v>28</v>
      </c>
      <c r="G119" s="31">
        <v>212924</v>
      </c>
      <c r="H119" s="7">
        <f>G119+G120+G121</f>
        <v>16543741</v>
      </c>
    </row>
    <row r="120" spans="1:10" s="3" customFormat="1">
      <c r="A120" s="29"/>
      <c r="B120" s="10"/>
      <c r="C120" s="24"/>
      <c r="D120" s="38"/>
      <c r="E120" s="25"/>
      <c r="F120" s="2" t="s">
        <v>27</v>
      </c>
      <c r="G120" s="31">
        <v>283270</v>
      </c>
      <c r="H120" s="8"/>
    </row>
    <row r="121" spans="1:10" s="3" customFormat="1">
      <c r="A121" s="32"/>
      <c r="B121" s="10"/>
      <c r="C121" s="24"/>
      <c r="D121" s="38"/>
      <c r="E121" s="25"/>
      <c r="F121" s="2" t="s">
        <v>26</v>
      </c>
      <c r="G121" s="31">
        <v>16047547</v>
      </c>
      <c r="H121" s="9"/>
    </row>
    <row r="122" spans="1:10" s="3" customFormat="1" ht="30">
      <c r="A122" s="34">
        <v>54</v>
      </c>
      <c r="B122" s="6">
        <v>34</v>
      </c>
      <c r="C122" s="37" t="s">
        <v>66</v>
      </c>
      <c r="D122" s="41" t="s">
        <v>63</v>
      </c>
      <c r="E122" s="36">
        <v>7069.2</v>
      </c>
      <c r="F122" s="26" t="s">
        <v>10</v>
      </c>
      <c r="G122" s="27">
        <v>10933056</v>
      </c>
      <c r="H122" s="27">
        <v>10933056</v>
      </c>
    </row>
    <row r="123" spans="1:10" s="3" customFormat="1">
      <c r="A123" s="23">
        <v>55</v>
      </c>
      <c r="B123" s="10">
        <v>35</v>
      </c>
      <c r="C123" s="24" t="s">
        <v>20</v>
      </c>
      <c r="D123" s="25" t="s">
        <v>4</v>
      </c>
      <c r="E123" s="25">
        <v>1005.9</v>
      </c>
      <c r="F123" s="2" t="s">
        <v>21</v>
      </c>
      <c r="G123" s="31">
        <v>473855</v>
      </c>
      <c r="H123" s="7">
        <f>G123+G124</f>
        <v>3824944</v>
      </c>
    </row>
    <row r="124" spans="1:10" s="3" customFormat="1">
      <c r="A124" s="32"/>
      <c r="B124" s="10"/>
      <c r="C124" s="24"/>
      <c r="D124" s="25"/>
      <c r="E124" s="25"/>
      <c r="F124" s="26" t="s">
        <v>6</v>
      </c>
      <c r="G124" s="27">
        <v>3351089</v>
      </c>
      <c r="H124" s="9"/>
    </row>
    <row r="125" spans="1:10" ht="20.25" customHeight="1">
      <c r="A125" s="19"/>
      <c r="B125" s="20"/>
      <c r="C125" s="68" t="s">
        <v>107</v>
      </c>
      <c r="D125" s="69"/>
      <c r="E125" s="69"/>
      <c r="F125" s="69"/>
      <c r="G125" s="53"/>
      <c r="H125" s="70">
        <f>H47+H51+H55+H56+H57+H60+H61+H62+H64+H65+H70+H71+H72+H76+H80+H83+H84+H85+H87+H89+H90+H93+H95+H102+H103+H105+H107+H111+H92+H115+H119+H122+H123+H97+H101</f>
        <v>168132464</v>
      </c>
      <c r="J125" s="5" t="s">
        <v>111</v>
      </c>
    </row>
    <row r="126" spans="1:10" ht="26.25" customHeight="1">
      <c r="A126" s="19"/>
      <c r="B126" s="22" t="s">
        <v>119</v>
      </c>
      <c r="C126" s="71"/>
      <c r="D126" s="71"/>
      <c r="E126" s="71"/>
      <c r="F126" s="71"/>
      <c r="G126" s="71"/>
      <c r="H126" s="71"/>
    </row>
    <row r="127" spans="1:10">
      <c r="A127" s="23">
        <v>56</v>
      </c>
      <c r="B127" s="10">
        <v>1</v>
      </c>
      <c r="C127" s="24" t="s">
        <v>79</v>
      </c>
      <c r="D127" s="72" t="s">
        <v>101</v>
      </c>
      <c r="E127" s="25">
        <v>7581.5</v>
      </c>
      <c r="F127" s="2" t="s">
        <v>28</v>
      </c>
      <c r="G127" s="31">
        <v>697318</v>
      </c>
      <c r="H127" s="7">
        <f>G127+G128+G129</f>
        <v>3817621</v>
      </c>
    </row>
    <row r="128" spans="1:10" ht="18.75" customHeight="1">
      <c r="A128" s="29"/>
      <c r="B128" s="10"/>
      <c r="C128" s="24"/>
      <c r="D128" s="72"/>
      <c r="E128" s="25"/>
      <c r="F128" s="2" t="s">
        <v>27</v>
      </c>
      <c r="G128" s="31">
        <v>269860</v>
      </c>
      <c r="H128" s="8"/>
    </row>
    <row r="129" spans="1:11" ht="19.5" customHeight="1">
      <c r="A129" s="32"/>
      <c r="B129" s="10"/>
      <c r="C129" s="24"/>
      <c r="D129" s="72"/>
      <c r="E129" s="25"/>
      <c r="F129" s="2" t="s">
        <v>10</v>
      </c>
      <c r="G129" s="31">
        <v>2850443</v>
      </c>
      <c r="H129" s="9"/>
    </row>
    <row r="130" spans="1:11">
      <c r="A130" s="23">
        <v>57</v>
      </c>
      <c r="B130" s="10">
        <v>2</v>
      </c>
      <c r="C130" s="24" t="s">
        <v>25</v>
      </c>
      <c r="D130" s="25" t="s">
        <v>4</v>
      </c>
      <c r="E130" s="25">
        <v>1548.3</v>
      </c>
      <c r="F130" s="2" t="s">
        <v>26</v>
      </c>
      <c r="G130" s="31">
        <v>3236552</v>
      </c>
      <c r="H130" s="7">
        <f>G130+G131</f>
        <v>3351969</v>
      </c>
    </row>
    <row r="131" spans="1:11">
      <c r="A131" s="32"/>
      <c r="B131" s="10"/>
      <c r="C131" s="24"/>
      <c r="D131" s="25"/>
      <c r="E131" s="25"/>
      <c r="F131" s="2" t="s">
        <v>27</v>
      </c>
      <c r="G131" s="31">
        <v>115417</v>
      </c>
      <c r="H131" s="9"/>
    </row>
    <row r="132" spans="1:11" ht="21.75" customHeight="1">
      <c r="A132" s="34">
        <v>58</v>
      </c>
      <c r="B132" s="6">
        <v>3</v>
      </c>
      <c r="C132" s="73" t="s">
        <v>19</v>
      </c>
      <c r="D132" s="74" t="s">
        <v>4</v>
      </c>
      <c r="E132" s="58">
        <v>1687.5</v>
      </c>
      <c r="F132" s="61" t="s">
        <v>10</v>
      </c>
      <c r="G132" s="75">
        <v>957941</v>
      </c>
      <c r="H132" s="75">
        <v>957941</v>
      </c>
      <c r="K132" s="3" t="s">
        <v>111</v>
      </c>
    </row>
    <row r="133" spans="1:11" ht="22.5" customHeight="1">
      <c r="A133" s="34">
        <v>59</v>
      </c>
      <c r="B133" s="6">
        <v>4</v>
      </c>
      <c r="C133" s="61" t="s">
        <v>114</v>
      </c>
      <c r="D133" s="74" t="s">
        <v>87</v>
      </c>
      <c r="E133" s="36">
        <v>5749.3</v>
      </c>
      <c r="F133" s="26" t="s">
        <v>6</v>
      </c>
      <c r="G133" s="31">
        <v>3324606</v>
      </c>
      <c r="H133" s="31">
        <v>3324606</v>
      </c>
    </row>
    <row r="134" spans="1:11" ht="30">
      <c r="A134" s="34">
        <v>60</v>
      </c>
      <c r="B134" s="76">
        <v>5</v>
      </c>
      <c r="C134" s="13" t="s">
        <v>110</v>
      </c>
      <c r="D134" s="77" t="s">
        <v>109</v>
      </c>
      <c r="E134" s="77"/>
      <c r="F134" s="78" t="s">
        <v>10</v>
      </c>
      <c r="G134" s="79">
        <v>1640838</v>
      </c>
      <c r="H134" s="79">
        <v>1640838</v>
      </c>
    </row>
    <row r="135" spans="1:11">
      <c r="A135" s="23">
        <v>61</v>
      </c>
      <c r="B135" s="10">
        <v>6</v>
      </c>
      <c r="C135" s="24" t="s">
        <v>71</v>
      </c>
      <c r="D135" s="25" t="s">
        <v>70</v>
      </c>
      <c r="E135" s="25">
        <v>4487.2</v>
      </c>
      <c r="F135" s="2" t="s">
        <v>28</v>
      </c>
      <c r="G135" s="31">
        <v>143275</v>
      </c>
      <c r="H135" s="7">
        <f>G135+G136+G137</f>
        <v>11918991</v>
      </c>
    </row>
    <row r="136" spans="1:11" s="3" customFormat="1" ht="21.75" customHeight="1">
      <c r="A136" s="29"/>
      <c r="B136" s="10"/>
      <c r="C136" s="24"/>
      <c r="D136" s="25"/>
      <c r="E136" s="25"/>
      <c r="F136" s="2" t="s">
        <v>27</v>
      </c>
      <c r="G136" s="31">
        <v>199036</v>
      </c>
      <c r="H136" s="8"/>
    </row>
    <row r="137" spans="1:11">
      <c r="A137" s="32"/>
      <c r="B137" s="10"/>
      <c r="C137" s="24"/>
      <c r="D137" s="25"/>
      <c r="E137" s="25"/>
      <c r="F137" s="2" t="s">
        <v>26</v>
      </c>
      <c r="G137" s="31">
        <v>11576680</v>
      </c>
      <c r="H137" s="9"/>
    </row>
    <row r="138" spans="1:11">
      <c r="A138" s="23">
        <v>62</v>
      </c>
      <c r="B138" s="10">
        <v>7</v>
      </c>
      <c r="C138" s="24" t="s">
        <v>91</v>
      </c>
      <c r="D138" s="65" t="s">
        <v>90</v>
      </c>
      <c r="E138" s="25">
        <v>6104.7</v>
      </c>
      <c r="F138" s="2" t="s">
        <v>28</v>
      </c>
      <c r="G138" s="31">
        <v>204593</v>
      </c>
      <c r="H138" s="7">
        <f>G138+G139+G140</f>
        <v>8187438</v>
      </c>
    </row>
    <row r="139" spans="1:11">
      <c r="A139" s="29"/>
      <c r="B139" s="10"/>
      <c r="C139" s="24"/>
      <c r="D139" s="66"/>
      <c r="E139" s="25"/>
      <c r="F139" s="2" t="s">
        <v>27</v>
      </c>
      <c r="G139" s="31">
        <v>172976</v>
      </c>
      <c r="H139" s="8"/>
      <c r="I139" s="3"/>
    </row>
    <row r="140" spans="1:11">
      <c r="A140" s="32"/>
      <c r="B140" s="10"/>
      <c r="C140" s="24"/>
      <c r="D140" s="67"/>
      <c r="E140" s="25"/>
      <c r="F140" s="2" t="s">
        <v>26</v>
      </c>
      <c r="G140" s="31">
        <v>7809869</v>
      </c>
      <c r="H140" s="9"/>
      <c r="I140" s="3"/>
    </row>
    <row r="141" spans="1:11" ht="29.25" customHeight="1">
      <c r="A141" s="34">
        <v>63</v>
      </c>
      <c r="B141" s="6">
        <v>8</v>
      </c>
      <c r="C141" s="37" t="s">
        <v>72</v>
      </c>
      <c r="D141" s="36" t="s">
        <v>70</v>
      </c>
      <c r="E141" s="36">
        <v>5234.5</v>
      </c>
      <c r="F141" s="26" t="s">
        <v>10</v>
      </c>
      <c r="G141" s="27">
        <v>1535723</v>
      </c>
      <c r="H141" s="27">
        <v>1535723</v>
      </c>
    </row>
    <row r="142" spans="1:11" s="3" customFormat="1">
      <c r="A142" s="34">
        <v>64</v>
      </c>
      <c r="B142" s="6">
        <v>9</v>
      </c>
      <c r="C142" s="37" t="s">
        <v>81</v>
      </c>
      <c r="D142" s="63" t="s">
        <v>102</v>
      </c>
      <c r="E142" s="36">
        <v>7648.4</v>
      </c>
      <c r="F142" s="26" t="s">
        <v>10</v>
      </c>
      <c r="G142" s="27">
        <v>1857512</v>
      </c>
      <c r="H142" s="27">
        <v>1857512</v>
      </c>
    </row>
    <row r="143" spans="1:11">
      <c r="A143" s="23">
        <v>65</v>
      </c>
      <c r="B143" s="10">
        <v>10</v>
      </c>
      <c r="C143" s="24" t="s">
        <v>82</v>
      </c>
      <c r="D143" s="72" t="s">
        <v>102</v>
      </c>
      <c r="E143" s="25">
        <v>7152.7</v>
      </c>
      <c r="F143" s="2" t="s">
        <v>28</v>
      </c>
      <c r="G143" s="31">
        <v>119285</v>
      </c>
      <c r="H143" s="7">
        <f>G143+G144+G145</f>
        <v>7018777</v>
      </c>
    </row>
    <row r="144" spans="1:11">
      <c r="A144" s="29"/>
      <c r="B144" s="10"/>
      <c r="C144" s="24"/>
      <c r="D144" s="72"/>
      <c r="E144" s="25"/>
      <c r="F144" s="2" t="s">
        <v>27</v>
      </c>
      <c r="G144" s="31">
        <v>173780</v>
      </c>
      <c r="H144" s="8"/>
    </row>
    <row r="145" spans="1:8">
      <c r="A145" s="32"/>
      <c r="B145" s="10"/>
      <c r="C145" s="24"/>
      <c r="D145" s="72"/>
      <c r="E145" s="25"/>
      <c r="F145" s="2" t="s">
        <v>115</v>
      </c>
      <c r="G145" s="31">
        <v>6725712</v>
      </c>
      <c r="H145" s="9"/>
    </row>
    <row r="146" spans="1:8">
      <c r="A146" s="23">
        <v>66</v>
      </c>
      <c r="B146" s="10">
        <v>11</v>
      </c>
      <c r="C146" s="24" t="s">
        <v>52</v>
      </c>
      <c r="D146" s="25" t="s">
        <v>4</v>
      </c>
      <c r="E146" s="25">
        <v>1584.5</v>
      </c>
      <c r="F146" s="2" t="s">
        <v>28</v>
      </c>
      <c r="G146" s="31">
        <v>213896</v>
      </c>
      <c r="H146" s="7">
        <f>G146+G147+G148</f>
        <v>3606451</v>
      </c>
    </row>
    <row r="147" spans="1:8">
      <c r="A147" s="29"/>
      <c r="B147" s="10"/>
      <c r="C147" s="24"/>
      <c r="D147" s="25"/>
      <c r="E147" s="25"/>
      <c r="F147" s="2" t="s">
        <v>27</v>
      </c>
      <c r="G147" s="31">
        <v>54408</v>
      </c>
      <c r="H147" s="8"/>
    </row>
    <row r="148" spans="1:8">
      <c r="A148" s="32"/>
      <c r="B148" s="10"/>
      <c r="C148" s="24"/>
      <c r="D148" s="25"/>
      <c r="E148" s="25"/>
      <c r="F148" s="2" t="s">
        <v>26</v>
      </c>
      <c r="G148" s="31">
        <v>3338147</v>
      </c>
      <c r="H148" s="9"/>
    </row>
    <row r="149" spans="1:8">
      <c r="A149" s="23">
        <v>67</v>
      </c>
      <c r="B149" s="10">
        <v>12</v>
      </c>
      <c r="C149" s="24" t="s">
        <v>74</v>
      </c>
      <c r="D149" s="25" t="s">
        <v>73</v>
      </c>
      <c r="E149" s="25">
        <v>7257.4</v>
      </c>
      <c r="F149" s="2" t="s">
        <v>28</v>
      </c>
      <c r="G149" s="31">
        <v>133036</v>
      </c>
      <c r="H149" s="7">
        <f>G149+G150+G151</f>
        <v>3483185</v>
      </c>
    </row>
    <row r="150" spans="1:8">
      <c r="A150" s="29"/>
      <c r="B150" s="10"/>
      <c r="C150" s="24"/>
      <c r="D150" s="25"/>
      <c r="E150" s="25"/>
      <c r="F150" s="2" t="s">
        <v>27</v>
      </c>
      <c r="G150" s="31">
        <v>90163</v>
      </c>
      <c r="H150" s="8"/>
    </row>
    <row r="151" spans="1:8">
      <c r="A151" s="32"/>
      <c r="B151" s="10"/>
      <c r="C151" s="24"/>
      <c r="D151" s="25"/>
      <c r="E151" s="25"/>
      <c r="F151" s="2" t="s">
        <v>26</v>
      </c>
      <c r="G151" s="31">
        <v>3259986</v>
      </c>
      <c r="H151" s="9"/>
    </row>
    <row r="152" spans="1:8">
      <c r="A152" s="34"/>
      <c r="B152" s="76"/>
      <c r="C152" s="68" t="s">
        <v>107</v>
      </c>
      <c r="D152" s="69"/>
      <c r="E152" s="69"/>
      <c r="F152" s="69"/>
      <c r="G152" s="53"/>
      <c r="H152" s="80">
        <f>SUM(G127:G151)</f>
        <v>50701052</v>
      </c>
    </row>
    <row r="153" spans="1:8">
      <c r="A153" s="34"/>
      <c r="B153" s="22" t="s">
        <v>120</v>
      </c>
      <c r="C153" s="22"/>
      <c r="D153" s="22"/>
      <c r="E153" s="22"/>
      <c r="F153" s="22"/>
      <c r="G153" s="22"/>
      <c r="H153" s="22"/>
    </row>
    <row r="154" spans="1:8">
      <c r="A154" s="23">
        <v>68</v>
      </c>
      <c r="B154" s="10">
        <v>1</v>
      </c>
      <c r="C154" s="24" t="s">
        <v>69</v>
      </c>
      <c r="D154" s="25" t="s">
        <v>70</v>
      </c>
      <c r="E154" s="25">
        <v>4844.7</v>
      </c>
      <c r="F154" s="26" t="s">
        <v>14</v>
      </c>
      <c r="G154" s="27">
        <v>9067165</v>
      </c>
      <c r="H154" s="28">
        <v>12277692</v>
      </c>
    </row>
    <row r="155" spans="1:8">
      <c r="A155" s="29"/>
      <c r="B155" s="10"/>
      <c r="C155" s="24"/>
      <c r="D155" s="25"/>
      <c r="E155" s="25"/>
      <c r="F155" s="26" t="s">
        <v>15</v>
      </c>
      <c r="G155" s="27">
        <v>494080</v>
      </c>
      <c r="H155" s="30"/>
    </row>
    <row r="156" spans="1:8" s="3" customFormat="1" ht="15" customHeight="1">
      <c r="A156" s="29"/>
      <c r="B156" s="10"/>
      <c r="C156" s="24"/>
      <c r="D156" s="25"/>
      <c r="E156" s="25"/>
      <c r="F156" s="2" t="s">
        <v>16</v>
      </c>
      <c r="G156" s="27">
        <v>1749649</v>
      </c>
      <c r="H156" s="30"/>
    </row>
    <row r="157" spans="1:8">
      <c r="A157" s="32"/>
      <c r="B157" s="10"/>
      <c r="C157" s="24"/>
      <c r="D157" s="25"/>
      <c r="E157" s="25"/>
      <c r="F157" s="26" t="s">
        <v>17</v>
      </c>
      <c r="G157" s="27">
        <v>966798</v>
      </c>
      <c r="H157" s="33"/>
    </row>
    <row r="158" spans="1:8">
      <c r="A158" s="34">
        <v>69</v>
      </c>
      <c r="B158" s="6">
        <v>2</v>
      </c>
      <c r="C158" s="37" t="s">
        <v>38</v>
      </c>
      <c r="D158" s="41" t="s">
        <v>4</v>
      </c>
      <c r="E158" s="36">
        <v>1058.2</v>
      </c>
      <c r="F158" s="2" t="s">
        <v>21</v>
      </c>
      <c r="G158" s="31">
        <v>547754</v>
      </c>
      <c r="H158" s="31">
        <v>547754</v>
      </c>
    </row>
    <row r="159" spans="1:8">
      <c r="A159" s="34">
        <v>70</v>
      </c>
      <c r="B159" s="6">
        <v>3</v>
      </c>
      <c r="C159" s="37" t="s">
        <v>61</v>
      </c>
      <c r="D159" s="41" t="s">
        <v>60</v>
      </c>
      <c r="E159" s="36">
        <v>1682.2</v>
      </c>
      <c r="F159" s="26" t="s">
        <v>21</v>
      </c>
      <c r="G159" s="27">
        <v>1291865</v>
      </c>
      <c r="H159" s="27">
        <v>1291865</v>
      </c>
    </row>
    <row r="160" spans="1:8">
      <c r="A160" s="34">
        <v>71</v>
      </c>
      <c r="B160" s="6">
        <v>4</v>
      </c>
      <c r="C160" s="37" t="s">
        <v>35</v>
      </c>
      <c r="D160" s="41" t="s">
        <v>4</v>
      </c>
      <c r="E160" s="36"/>
      <c r="F160" s="2" t="s">
        <v>10</v>
      </c>
      <c r="G160" s="31">
        <v>5792166</v>
      </c>
      <c r="H160" s="31">
        <v>5792166</v>
      </c>
    </row>
    <row r="161" spans="1:9">
      <c r="A161" s="23">
        <v>72</v>
      </c>
      <c r="B161" s="10">
        <v>5</v>
      </c>
      <c r="C161" s="24" t="s">
        <v>98</v>
      </c>
      <c r="D161" s="38" t="s">
        <v>105</v>
      </c>
      <c r="E161" s="25">
        <v>5973.6</v>
      </c>
      <c r="F161" s="26" t="s">
        <v>14</v>
      </c>
      <c r="G161" s="27">
        <v>11669506</v>
      </c>
      <c r="H161" s="28">
        <v>16530781</v>
      </c>
      <c r="I161" s="3"/>
    </row>
    <row r="162" spans="1:9">
      <c r="A162" s="29"/>
      <c r="B162" s="10"/>
      <c r="C162" s="24"/>
      <c r="D162" s="38"/>
      <c r="E162" s="25"/>
      <c r="F162" s="26" t="s">
        <v>15</v>
      </c>
      <c r="G162" s="27">
        <v>718082</v>
      </c>
      <c r="H162" s="30"/>
    </row>
    <row r="163" spans="1:9">
      <c r="A163" s="29"/>
      <c r="B163" s="10"/>
      <c r="C163" s="24"/>
      <c r="D163" s="38"/>
      <c r="E163" s="25"/>
      <c r="F163" s="2" t="s">
        <v>16</v>
      </c>
      <c r="G163" s="27">
        <v>3115188</v>
      </c>
      <c r="H163" s="30"/>
    </row>
    <row r="164" spans="1:9">
      <c r="A164" s="32"/>
      <c r="B164" s="10"/>
      <c r="C164" s="24"/>
      <c r="D164" s="38"/>
      <c r="E164" s="25"/>
      <c r="F164" s="26" t="s">
        <v>17</v>
      </c>
      <c r="G164" s="27">
        <v>1028005</v>
      </c>
      <c r="H164" s="33"/>
    </row>
    <row r="165" spans="1:9">
      <c r="A165" s="23">
        <v>73</v>
      </c>
      <c r="B165" s="10">
        <v>6</v>
      </c>
      <c r="C165" s="24" t="s">
        <v>84</v>
      </c>
      <c r="D165" s="38" t="s">
        <v>103</v>
      </c>
      <c r="E165" s="25">
        <v>5638.3</v>
      </c>
      <c r="F165" s="2" t="s">
        <v>28</v>
      </c>
      <c r="G165" s="31">
        <v>283270</v>
      </c>
      <c r="H165" s="7">
        <f>-G165+G166+G167</f>
        <v>16695979</v>
      </c>
    </row>
    <row r="166" spans="1:9">
      <c r="A166" s="29"/>
      <c r="B166" s="10"/>
      <c r="C166" s="24"/>
      <c r="D166" s="38"/>
      <c r="E166" s="25"/>
      <c r="F166" s="2" t="s">
        <v>27</v>
      </c>
      <c r="G166" s="31">
        <v>236969</v>
      </c>
      <c r="H166" s="8"/>
    </row>
    <row r="167" spans="1:9">
      <c r="A167" s="32"/>
      <c r="B167" s="10"/>
      <c r="C167" s="24"/>
      <c r="D167" s="38"/>
      <c r="E167" s="25"/>
      <c r="F167" s="2" t="s">
        <v>26</v>
      </c>
      <c r="G167" s="31">
        <v>16742280</v>
      </c>
      <c r="H167" s="9"/>
    </row>
    <row r="168" spans="1:9">
      <c r="A168" s="34"/>
      <c r="B168" s="81"/>
      <c r="C168" s="68" t="s">
        <v>107</v>
      </c>
      <c r="D168" s="69"/>
      <c r="E168" s="69"/>
      <c r="F168" s="69"/>
      <c r="G168" s="80" t="s">
        <v>111</v>
      </c>
      <c r="H168" s="80">
        <f>SUM(H154:H167)</f>
        <v>53136237</v>
      </c>
    </row>
    <row r="169" spans="1:9" ht="19.5" customHeight="1">
      <c r="A169" s="34"/>
      <c r="B169" s="22" t="s">
        <v>121</v>
      </c>
      <c r="C169" s="22"/>
      <c r="D169" s="22"/>
      <c r="E169" s="22"/>
      <c r="F169" s="22"/>
      <c r="G169" s="22"/>
      <c r="H169" s="22"/>
    </row>
    <row r="170" spans="1:9">
      <c r="A170" s="23">
        <v>74</v>
      </c>
      <c r="B170" s="10">
        <v>1</v>
      </c>
      <c r="C170" s="24" t="s">
        <v>59</v>
      </c>
      <c r="D170" s="25" t="s">
        <v>60</v>
      </c>
      <c r="E170" s="25">
        <v>3197.7</v>
      </c>
      <c r="F170" s="26" t="s">
        <v>14</v>
      </c>
      <c r="G170" s="27">
        <v>5350844</v>
      </c>
      <c r="H170" s="28">
        <v>8153089</v>
      </c>
    </row>
    <row r="171" spans="1:9">
      <c r="A171" s="29"/>
      <c r="B171" s="10"/>
      <c r="C171" s="24"/>
      <c r="D171" s="25"/>
      <c r="E171" s="25"/>
      <c r="F171" s="26" t="s">
        <v>15</v>
      </c>
      <c r="G171" s="27">
        <v>651112</v>
      </c>
      <c r="H171" s="30"/>
    </row>
    <row r="172" spans="1:9">
      <c r="A172" s="29"/>
      <c r="B172" s="10"/>
      <c r="C172" s="24"/>
      <c r="D172" s="25"/>
      <c r="E172" s="25"/>
      <c r="F172" s="2" t="s">
        <v>16</v>
      </c>
      <c r="G172" s="27">
        <v>1457761</v>
      </c>
      <c r="H172" s="30"/>
    </row>
    <row r="173" spans="1:9">
      <c r="A173" s="32"/>
      <c r="B173" s="10"/>
      <c r="C173" s="24"/>
      <c r="D173" s="25"/>
      <c r="E173" s="25"/>
      <c r="F173" s="26" t="s">
        <v>17</v>
      </c>
      <c r="G173" s="27">
        <v>693372</v>
      </c>
      <c r="H173" s="33"/>
    </row>
    <row r="174" spans="1:9" s="3" customFormat="1" ht="21.75" customHeight="1">
      <c r="A174" s="23">
        <v>75</v>
      </c>
      <c r="B174" s="10">
        <v>2</v>
      </c>
      <c r="C174" s="24" t="s">
        <v>62</v>
      </c>
      <c r="D174" s="38" t="s">
        <v>63</v>
      </c>
      <c r="E174" s="25">
        <v>6159.4</v>
      </c>
      <c r="F174" s="26" t="s">
        <v>14</v>
      </c>
      <c r="G174" s="27">
        <v>10587734</v>
      </c>
      <c r="H174" s="28">
        <v>21872722</v>
      </c>
    </row>
    <row r="175" spans="1:9">
      <c r="A175" s="29"/>
      <c r="B175" s="10"/>
      <c r="C175" s="24"/>
      <c r="D175" s="38"/>
      <c r="E175" s="25"/>
      <c r="F175" s="26" t="s">
        <v>15</v>
      </c>
      <c r="G175" s="27">
        <v>747766</v>
      </c>
      <c r="H175" s="30"/>
    </row>
    <row r="176" spans="1:9">
      <c r="A176" s="29"/>
      <c r="B176" s="10"/>
      <c r="C176" s="24"/>
      <c r="D176" s="38"/>
      <c r="E176" s="25"/>
      <c r="F176" s="2" t="s">
        <v>16</v>
      </c>
      <c r="G176" s="27">
        <v>1893196</v>
      </c>
      <c r="H176" s="30"/>
    </row>
    <row r="177" spans="1:9">
      <c r="A177" s="29"/>
      <c r="B177" s="10"/>
      <c r="C177" s="24"/>
      <c r="D177" s="38"/>
      <c r="E177" s="25"/>
      <c r="F177" s="26" t="s">
        <v>17</v>
      </c>
      <c r="G177" s="27">
        <v>987002</v>
      </c>
      <c r="H177" s="30"/>
    </row>
    <row r="178" spans="1:9">
      <c r="A178" s="29"/>
      <c r="B178" s="10"/>
      <c r="C178" s="24"/>
      <c r="D178" s="38"/>
      <c r="E178" s="25"/>
      <c r="F178" s="2" t="s">
        <v>28</v>
      </c>
      <c r="G178" s="27">
        <v>204114</v>
      </c>
      <c r="H178" s="30"/>
    </row>
    <row r="179" spans="1:9">
      <c r="A179" s="29"/>
      <c r="B179" s="10"/>
      <c r="C179" s="24"/>
      <c r="D179" s="38"/>
      <c r="E179" s="25"/>
      <c r="F179" s="2" t="s">
        <v>27</v>
      </c>
      <c r="G179" s="27">
        <v>174602</v>
      </c>
      <c r="H179" s="30"/>
    </row>
    <row r="180" spans="1:9">
      <c r="A180" s="32"/>
      <c r="B180" s="10"/>
      <c r="C180" s="24"/>
      <c r="D180" s="38"/>
      <c r="E180" s="25"/>
      <c r="F180" s="2" t="s">
        <v>26</v>
      </c>
      <c r="G180" s="27">
        <v>7278308</v>
      </c>
      <c r="H180" s="33"/>
      <c r="I180" s="3"/>
    </row>
    <row r="181" spans="1:9">
      <c r="A181" s="82">
        <v>76</v>
      </c>
      <c r="B181" s="10">
        <v>3</v>
      </c>
      <c r="C181" s="24" t="s">
        <v>76</v>
      </c>
      <c r="D181" s="38" t="s">
        <v>73</v>
      </c>
      <c r="E181" s="25">
        <v>4410.8999999999996</v>
      </c>
      <c r="F181" s="26" t="s">
        <v>14</v>
      </c>
      <c r="G181" s="27">
        <v>9130390</v>
      </c>
      <c r="H181" s="28">
        <v>12684241</v>
      </c>
    </row>
    <row r="182" spans="1:9">
      <c r="A182" s="83"/>
      <c r="B182" s="10"/>
      <c r="C182" s="24"/>
      <c r="D182" s="38"/>
      <c r="E182" s="25"/>
      <c r="F182" s="26" t="s">
        <v>15</v>
      </c>
      <c r="G182" s="27">
        <v>637798</v>
      </c>
      <c r="H182" s="30"/>
    </row>
    <row r="183" spans="1:9">
      <c r="A183" s="83"/>
      <c r="B183" s="10"/>
      <c r="C183" s="24"/>
      <c r="D183" s="38"/>
      <c r="E183" s="25"/>
      <c r="F183" s="2" t="s">
        <v>16</v>
      </c>
      <c r="G183" s="27">
        <v>1957469</v>
      </c>
      <c r="H183" s="30"/>
    </row>
    <row r="184" spans="1:9">
      <c r="A184" s="84"/>
      <c r="B184" s="10"/>
      <c r="C184" s="24"/>
      <c r="D184" s="38"/>
      <c r="E184" s="25"/>
      <c r="F184" s="26" t="s">
        <v>17</v>
      </c>
      <c r="G184" s="27">
        <v>958584</v>
      </c>
      <c r="H184" s="33"/>
    </row>
    <row r="185" spans="1:9">
      <c r="A185" s="82">
        <v>77</v>
      </c>
      <c r="B185" s="10">
        <v>4</v>
      </c>
      <c r="C185" s="48" t="s">
        <v>96</v>
      </c>
      <c r="D185" s="38" t="s">
        <v>90</v>
      </c>
      <c r="E185" s="25">
        <v>5668.3</v>
      </c>
      <c r="F185" s="2" t="s">
        <v>10</v>
      </c>
      <c r="G185" s="31">
        <v>2530062</v>
      </c>
      <c r="H185" s="7">
        <f>G185+G186</f>
        <v>6079092</v>
      </c>
    </row>
    <row r="186" spans="1:9">
      <c r="A186" s="84"/>
      <c r="B186" s="10"/>
      <c r="C186" s="85"/>
      <c r="D186" s="38"/>
      <c r="E186" s="25"/>
      <c r="F186" s="2" t="s">
        <v>21</v>
      </c>
      <c r="G186" s="31">
        <v>3549030</v>
      </c>
      <c r="H186" s="9"/>
    </row>
    <row r="187" spans="1:9" ht="15" customHeight="1">
      <c r="A187" s="82">
        <v>78</v>
      </c>
      <c r="B187" s="10">
        <v>5</v>
      </c>
      <c r="C187" s="24" t="s">
        <v>83</v>
      </c>
      <c r="D187" s="38" t="s">
        <v>103</v>
      </c>
      <c r="E187" s="25">
        <v>6415.8</v>
      </c>
      <c r="F187" s="2" t="s">
        <v>113</v>
      </c>
      <c r="G187" s="31">
        <v>118118</v>
      </c>
      <c r="H187" s="7">
        <f>G187+G188+G189</f>
        <v>11154752</v>
      </c>
    </row>
    <row r="188" spans="1:9">
      <c r="A188" s="83"/>
      <c r="B188" s="10"/>
      <c r="C188" s="24"/>
      <c r="D188" s="38"/>
      <c r="E188" s="25"/>
      <c r="F188" s="2" t="s">
        <v>27</v>
      </c>
      <c r="G188" s="31">
        <v>166868</v>
      </c>
      <c r="H188" s="8"/>
    </row>
    <row r="189" spans="1:9">
      <c r="A189" s="84"/>
      <c r="B189" s="10"/>
      <c r="C189" s="24"/>
      <c r="D189" s="38"/>
      <c r="E189" s="25"/>
      <c r="F189" s="2" t="s">
        <v>26</v>
      </c>
      <c r="G189" s="31">
        <v>10869766</v>
      </c>
      <c r="H189" s="9"/>
    </row>
    <row r="190" spans="1:9">
      <c r="A190" s="78"/>
      <c r="B190" s="20"/>
      <c r="C190" s="68" t="s">
        <v>107</v>
      </c>
      <c r="D190" s="69"/>
      <c r="E190" s="69"/>
      <c r="F190" s="69"/>
      <c r="G190" s="80" t="s">
        <v>111</v>
      </c>
      <c r="H190" s="80">
        <f>SUM(H170:H189)</f>
        <v>59943896</v>
      </c>
    </row>
  </sheetData>
  <mergeCells count="271">
    <mergeCell ref="H154:H157"/>
    <mergeCell ref="B146:B148"/>
    <mergeCell ref="H161:H164"/>
    <mergeCell ref="A1:H2"/>
    <mergeCell ref="B153:H153"/>
    <mergeCell ref="H115:H118"/>
    <mergeCell ref="B138:B140"/>
    <mergeCell ref="C138:C140"/>
    <mergeCell ref="D138:D140"/>
    <mergeCell ref="D174:D180"/>
    <mergeCell ref="E174:E180"/>
    <mergeCell ref="C170:C173"/>
    <mergeCell ref="D170:D173"/>
    <mergeCell ref="E170:E173"/>
    <mergeCell ref="B169:H169"/>
    <mergeCell ref="B161:B164"/>
    <mergeCell ref="C161:C164"/>
    <mergeCell ref="D161:D164"/>
    <mergeCell ref="E161:E164"/>
    <mergeCell ref="E149:E151"/>
    <mergeCell ref="E135:E137"/>
    <mergeCell ref="H130:H131"/>
    <mergeCell ref="H135:H137"/>
    <mergeCell ref="H123:H124"/>
    <mergeCell ref="H97:H100"/>
    <mergeCell ref="E115:E118"/>
    <mergeCell ref="D123:D124"/>
    <mergeCell ref="E123:E124"/>
    <mergeCell ref="H185:H186"/>
    <mergeCell ref="B170:B173"/>
    <mergeCell ref="B181:B184"/>
    <mergeCell ref="H149:H151"/>
    <mergeCell ref="B143:B145"/>
    <mergeCell ref="C143:C145"/>
    <mergeCell ref="D143:D145"/>
    <mergeCell ref="E143:E145"/>
    <mergeCell ref="D149:D151"/>
    <mergeCell ref="H119:H121"/>
    <mergeCell ref="H111:H114"/>
    <mergeCell ref="B115:B118"/>
    <mergeCell ref="B127:B129"/>
    <mergeCell ref="C127:C129"/>
    <mergeCell ref="D127:D129"/>
    <mergeCell ref="E127:E129"/>
    <mergeCell ref="E138:E140"/>
    <mergeCell ref="C123:C124"/>
    <mergeCell ref="B123:B124"/>
    <mergeCell ref="B126:H126"/>
    <mergeCell ref="H127:H129"/>
    <mergeCell ref="C115:C118"/>
    <mergeCell ref="D115:D118"/>
    <mergeCell ref="B119:B121"/>
    <mergeCell ref="C119:C121"/>
    <mergeCell ref="D119:D121"/>
    <mergeCell ref="H14:H15"/>
    <mergeCell ref="H17:H20"/>
    <mergeCell ref="H21:H22"/>
    <mergeCell ref="H24:H27"/>
    <mergeCell ref="H28:H30"/>
    <mergeCell ref="H32:H33"/>
    <mergeCell ref="H47:H50"/>
    <mergeCell ref="H51:H54"/>
    <mergeCell ref="H57:H59"/>
    <mergeCell ref="C165:C167"/>
    <mergeCell ref="D165:D167"/>
    <mergeCell ref="E165:E167"/>
    <mergeCell ref="B93:B94"/>
    <mergeCell ref="C93:C94"/>
    <mergeCell ref="D93:D94"/>
    <mergeCell ref="E93:E94"/>
    <mergeCell ref="C95:C96"/>
    <mergeCell ref="D95:D96"/>
    <mergeCell ref="B111:B114"/>
    <mergeCell ref="C111:C114"/>
    <mergeCell ref="D111:D114"/>
    <mergeCell ref="E111:E114"/>
    <mergeCell ref="B154:B157"/>
    <mergeCell ref="B107:B110"/>
    <mergeCell ref="C107:C110"/>
    <mergeCell ref="D107:D110"/>
    <mergeCell ref="B103:B104"/>
    <mergeCell ref="B105:B106"/>
    <mergeCell ref="E95:E96"/>
    <mergeCell ref="B97:B100"/>
    <mergeCell ref="C97:C100"/>
    <mergeCell ref="D97:D100"/>
    <mergeCell ref="E97:E100"/>
    <mergeCell ref="E14:E15"/>
    <mergeCell ref="C65:C69"/>
    <mergeCell ref="E65:E69"/>
    <mergeCell ref="D51:D54"/>
    <mergeCell ref="E51:E54"/>
    <mergeCell ref="B62:B63"/>
    <mergeCell ref="C62:C63"/>
    <mergeCell ref="D62:D63"/>
    <mergeCell ref="E62:E63"/>
    <mergeCell ref="B65:B69"/>
    <mergeCell ref="B51:B54"/>
    <mergeCell ref="C47:C50"/>
    <mergeCell ref="D47:D50"/>
    <mergeCell ref="C57:C59"/>
    <mergeCell ref="D24:D27"/>
    <mergeCell ref="E24:E27"/>
    <mergeCell ref="B32:B33"/>
    <mergeCell ref="B24:B27"/>
    <mergeCell ref="C24:C27"/>
    <mergeCell ref="B28:B30"/>
    <mergeCell ref="C28:C30"/>
    <mergeCell ref="E28:E30"/>
    <mergeCell ref="D28:D30"/>
    <mergeCell ref="H187:H189"/>
    <mergeCell ref="C181:C184"/>
    <mergeCell ref="C154:C157"/>
    <mergeCell ref="D154:D157"/>
    <mergeCell ref="E154:E157"/>
    <mergeCell ref="B187:B189"/>
    <mergeCell ref="C187:C189"/>
    <mergeCell ref="D187:D189"/>
    <mergeCell ref="E187:E189"/>
    <mergeCell ref="B185:B186"/>
    <mergeCell ref="C185:C186"/>
    <mergeCell ref="D185:D186"/>
    <mergeCell ref="E185:E186"/>
    <mergeCell ref="H170:H173"/>
    <mergeCell ref="H174:H180"/>
    <mergeCell ref="H181:H184"/>
    <mergeCell ref="D181:D184"/>
    <mergeCell ref="E181:E184"/>
    <mergeCell ref="B174:B180"/>
    <mergeCell ref="C174:C180"/>
    <mergeCell ref="H165:H167"/>
    <mergeCell ref="B165:B167"/>
    <mergeCell ref="B72:B75"/>
    <mergeCell ref="C72:C75"/>
    <mergeCell ref="D72:D75"/>
    <mergeCell ref="E72:E75"/>
    <mergeCell ref="B149:B151"/>
    <mergeCell ref="C149:C151"/>
    <mergeCell ref="C146:C148"/>
    <mergeCell ref="D146:D148"/>
    <mergeCell ref="E146:E148"/>
    <mergeCell ref="B130:B131"/>
    <mergeCell ref="C130:C131"/>
    <mergeCell ref="D130:D131"/>
    <mergeCell ref="E130:E131"/>
    <mergeCell ref="B135:B137"/>
    <mergeCell ref="C135:C137"/>
    <mergeCell ref="C32:C33"/>
    <mergeCell ref="D32:D33"/>
    <mergeCell ref="E32:E33"/>
    <mergeCell ref="B47:B50"/>
    <mergeCell ref="E103:E104"/>
    <mergeCell ref="D90:D91"/>
    <mergeCell ref="B85:B86"/>
    <mergeCell ref="C85:C86"/>
    <mergeCell ref="D85:D86"/>
    <mergeCell ref="E85:E86"/>
    <mergeCell ref="B87:B88"/>
    <mergeCell ref="C103:C104"/>
    <mergeCell ref="D103:D104"/>
    <mergeCell ref="C87:C88"/>
    <mergeCell ref="D87:D88"/>
    <mergeCell ref="E87:E88"/>
    <mergeCell ref="C76:C79"/>
    <mergeCell ref="B80:B82"/>
    <mergeCell ref="C80:C82"/>
    <mergeCell ref="D80:D82"/>
    <mergeCell ref="E80:E82"/>
    <mergeCell ref="B90:B91"/>
    <mergeCell ref="A7:H7"/>
    <mergeCell ref="A8:A11"/>
    <mergeCell ref="A14:A15"/>
    <mergeCell ref="A17:A20"/>
    <mergeCell ref="A21:A22"/>
    <mergeCell ref="A24:A27"/>
    <mergeCell ref="A28:A30"/>
    <mergeCell ref="A32:A33"/>
    <mergeCell ref="A46:H46"/>
    <mergeCell ref="B21:B22"/>
    <mergeCell ref="C21:C22"/>
    <mergeCell ref="D21:D22"/>
    <mergeCell ref="E21:E22"/>
    <mergeCell ref="B17:B20"/>
    <mergeCell ref="C17:C20"/>
    <mergeCell ref="D17:D20"/>
    <mergeCell ref="E17:E20"/>
    <mergeCell ref="B8:B11"/>
    <mergeCell ref="C8:C11"/>
    <mergeCell ref="D8:D11"/>
    <mergeCell ref="E8:E11"/>
    <mergeCell ref="B14:B15"/>
    <mergeCell ref="C14:C15"/>
    <mergeCell ref="D14:D15"/>
    <mergeCell ref="A127:A129"/>
    <mergeCell ref="A115:A118"/>
    <mergeCell ref="A97:A100"/>
    <mergeCell ref="A123:A124"/>
    <mergeCell ref="A47:A50"/>
    <mergeCell ref="A51:A54"/>
    <mergeCell ref="A57:A59"/>
    <mergeCell ref="A62:A63"/>
    <mergeCell ref="A65:A69"/>
    <mergeCell ref="A72:A75"/>
    <mergeCell ref="A76:A79"/>
    <mergeCell ref="A80:A82"/>
    <mergeCell ref="A85:A86"/>
    <mergeCell ref="A119:A121"/>
    <mergeCell ref="A107:A110"/>
    <mergeCell ref="A111:A114"/>
    <mergeCell ref="A103:A104"/>
    <mergeCell ref="A105:A106"/>
    <mergeCell ref="G3:H3"/>
    <mergeCell ref="H8:H11"/>
    <mergeCell ref="D65:D69"/>
    <mergeCell ref="A165:A167"/>
    <mergeCell ref="A170:A173"/>
    <mergeCell ref="A174:A180"/>
    <mergeCell ref="A181:A184"/>
    <mergeCell ref="A185:A186"/>
    <mergeCell ref="A187:A189"/>
    <mergeCell ref="A130:A131"/>
    <mergeCell ref="A135:A137"/>
    <mergeCell ref="A138:A140"/>
    <mergeCell ref="A143:A145"/>
    <mergeCell ref="A146:A148"/>
    <mergeCell ref="A149:A151"/>
    <mergeCell ref="A154:A157"/>
    <mergeCell ref="A161:A164"/>
    <mergeCell ref="A87:A88"/>
    <mergeCell ref="A90:A91"/>
    <mergeCell ref="A93:A94"/>
    <mergeCell ref="A95:A96"/>
    <mergeCell ref="A41:A44"/>
    <mergeCell ref="B41:B44"/>
    <mergeCell ref="C41:C44"/>
    <mergeCell ref="D41:D44"/>
    <mergeCell ref="E41:E44"/>
    <mergeCell ref="H41:H44"/>
    <mergeCell ref="H80:H82"/>
    <mergeCell ref="H85:H86"/>
    <mergeCell ref="E90:E91"/>
    <mergeCell ref="E47:E50"/>
    <mergeCell ref="C51:C54"/>
    <mergeCell ref="H62:H63"/>
    <mergeCell ref="H65:H69"/>
    <mergeCell ref="H72:H75"/>
    <mergeCell ref="H76:H79"/>
    <mergeCell ref="B76:B79"/>
    <mergeCell ref="H87:H88"/>
    <mergeCell ref="H90:H91"/>
    <mergeCell ref="C90:C91"/>
    <mergeCell ref="B57:B59"/>
    <mergeCell ref="D76:D79"/>
    <mergeCell ref="E76:E79"/>
    <mergeCell ref="D57:D59"/>
    <mergeCell ref="E57:E59"/>
    <mergeCell ref="B95:B96"/>
    <mergeCell ref="H93:H94"/>
    <mergeCell ref="H95:H96"/>
    <mergeCell ref="H103:H104"/>
    <mergeCell ref="H105:H106"/>
    <mergeCell ref="H107:H110"/>
    <mergeCell ref="E107:E110"/>
    <mergeCell ref="C105:C106"/>
    <mergeCell ref="D105:D106"/>
    <mergeCell ref="E105:E106"/>
    <mergeCell ref="H138:H140"/>
    <mergeCell ref="H143:H145"/>
    <mergeCell ref="H146:H148"/>
    <mergeCell ref="E119:E121"/>
    <mergeCell ref="D135:D137"/>
  </mergeCells>
  <pageMargins left="0.11811023622047245" right="0.11811023622047245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2020-06-16T06:45:43Z</cp:lastPrinted>
  <dcterms:created xsi:type="dcterms:W3CDTF">2020-01-21T13:45:39Z</dcterms:created>
  <dcterms:modified xsi:type="dcterms:W3CDTF">2020-06-26T11:14:52Z</dcterms:modified>
</cp:coreProperties>
</file>