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8" windowWidth="19428" windowHeight="9528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ФОРМА!$A$3:$J$204</definedName>
  </definedNames>
  <calcPr calcId="125725"/>
</workbook>
</file>

<file path=xl/calcChain.xml><?xml version="1.0" encoding="utf-8"?>
<calcChain xmlns="http://schemas.openxmlformats.org/spreadsheetml/2006/main">
  <c r="D21" i="5"/>
  <c r="D20" l="1"/>
  <c r="D19"/>
  <c r="E19" s="1"/>
  <c r="D15"/>
  <c r="E15" s="1"/>
  <c r="I113" i="2" l="1"/>
  <c r="I157"/>
  <c r="G139"/>
  <c r="G143" l="1"/>
  <c r="I141" s="1"/>
  <c r="D16" i="5" s="1"/>
  <c r="E16" s="1"/>
  <c r="I142" i="2" l="1"/>
  <c r="D17" i="5" s="1"/>
  <c r="E17" s="1"/>
  <c r="I138" i="2"/>
  <c r="I140"/>
  <c r="I139"/>
  <c r="D13" i="5" l="1"/>
  <c r="E13" l="1"/>
  <c r="E21"/>
  <c r="E20"/>
  <c r="D14" l="1"/>
  <c r="E14" s="1"/>
  <c r="D18"/>
  <c r="E18" s="1"/>
  <c r="A5"/>
  <c r="A2"/>
  <c r="E22" l="1"/>
</calcChain>
</file>

<file path=xl/comments1.xml><?xml version="1.0" encoding="utf-8"?>
<comments xmlns="http://schemas.openxmlformats.org/spreadsheetml/2006/main">
  <authors>
    <author>Бирюкова Валерия Геннадьевна</author>
    <author>Manankina</author>
    <author>user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>(наименование местной администрации муниципального района, городского округа)</t>
        </r>
      </text>
    </comment>
    <comment ref="A8" authorId="0">
      <text>
        <r>
          <rPr>
            <sz val="9"/>
            <color indexed="81"/>
            <rFont val="Tahoma"/>
            <family val="2"/>
            <charset val="204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5" authorId="1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27" authorId="0">
      <text>
        <r>
          <rPr>
            <sz val="9"/>
            <color indexed="81"/>
            <rFont val="Tahoma"/>
            <family val="2"/>
            <charset val="204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5" authorId="0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1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2" authorId="2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6" authorId="0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6" authorId="2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90" authorId="2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7" authorId="1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2" authorId="0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34" authorId="0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<sst xmlns="http://schemas.openxmlformats.org/spreadsheetml/2006/main" count="183" uniqueCount="150">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</sst>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0.0"/>
  </numFmts>
  <fonts count="23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8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1" fillId="3" borderId="14" xfId="2" applyNumberFormat="1" applyFont="1" applyFill="1" applyBorder="1" applyAlignment="1" applyProtection="1">
      <alignment vertical="top" wrapText="1"/>
      <protection locked="0"/>
    </xf>
    <xf numFmtId="165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6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6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6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6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3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164" fontId="3" fillId="3" borderId="23" xfId="2" applyNumberFormat="1" applyFont="1" applyFill="1" applyBorder="1" applyAlignment="1" applyProtection="1">
      <alignment horizontal="center" vertical="top" wrapText="1"/>
      <protection locked="0"/>
    </xf>
    <xf numFmtId="164" fontId="3" fillId="3" borderId="25" xfId="2" applyNumberFormat="1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5" fontId="5" fillId="0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" fillId="0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 applyProtection="1">
      <alignment horizontal="left" vertical="top" wrapText="1"/>
      <protection locked="0"/>
    </xf>
    <xf numFmtId="14" fontId="3" fillId="3" borderId="6" xfId="0" applyNumberFormat="1" applyFont="1" applyFill="1" applyBorder="1" applyAlignment="1" applyProtection="1">
      <alignment horizontal="left" vertical="top" wrapText="1"/>
      <protection locked="0"/>
    </xf>
    <xf numFmtId="49" fontId="3" fillId="3" borderId="5" xfId="0" applyNumberFormat="1" applyFont="1" applyFill="1" applyBorder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6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3" borderId="23" xfId="1" applyFont="1" applyFill="1" applyBorder="1" applyAlignment="1" applyProtection="1">
      <alignment horizontal="left" vertical="top" wrapText="1"/>
      <protection locked="0"/>
    </xf>
    <xf numFmtId="0" fontId="5" fillId="3" borderId="24" xfId="1" applyFont="1" applyFill="1" applyBorder="1" applyAlignment="1" applyProtection="1">
      <alignment horizontal="left" vertical="top" wrapText="1"/>
      <protection locked="0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65" fontId="10" fillId="3" borderId="2" xfId="1" applyNumberFormat="1" applyFill="1" applyBorder="1" applyAlignment="1" applyProtection="1">
      <alignment horizontal="center" vertical="top" wrapText="1"/>
      <protection locked="0"/>
    </xf>
    <xf numFmtId="165" fontId="10" fillId="3" borderId="4" xfId="1" applyNumberForma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65" fontId="5" fillId="3" borderId="2" xfId="3" applyNumberFormat="1" applyFont="1" applyFill="1" applyBorder="1" applyAlignment="1" applyProtection="1">
      <alignment horizontal="center" vertical="top" wrapText="1"/>
      <protection locked="0"/>
    </xf>
    <xf numFmtId="165" fontId="5" fillId="3" borderId="4" xfId="3" applyNumberFormat="1" applyFont="1" applyFill="1" applyBorder="1" applyAlignment="1" applyProtection="1">
      <alignment horizontal="center" vertical="top" wrapText="1"/>
      <protection locked="0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3" applyNumberFormat="1" applyFont="1" applyFill="1" applyBorder="1" applyAlignment="1" applyProtection="1">
      <alignment horizontal="center" vertical="top" wrapText="1"/>
      <protection locked="0"/>
    </xf>
    <xf numFmtId="164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4" fontId="1" fillId="3" borderId="25" xfId="2" applyNumberFormat="1" applyFont="1" applyFill="1" applyBorder="1" applyAlignment="1" applyProtection="1">
      <alignment horizontal="center" vertical="top" wrapText="1"/>
      <protection locked="0"/>
    </xf>
    <xf numFmtId="4" fontId="3" fillId="2" borderId="10" xfId="0" applyNumberFormat="1" applyFont="1" applyFill="1" applyBorder="1" applyAlignment="1" applyProtection="1">
      <alignment horizontal="center" vertical="top" wrapText="1"/>
    </xf>
    <xf numFmtId="165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3" fillId="3" borderId="23" xfId="0" applyFont="1" applyFill="1" applyBorder="1" applyAlignment="1">
      <alignment horizontal="right" wrapText="1"/>
    </xf>
    <xf numFmtId="0" fontId="3" fillId="3" borderId="24" xfId="0" applyFont="1" applyFill="1" applyBorder="1" applyAlignment="1">
      <alignment horizontal="right" wrapText="1"/>
    </xf>
    <xf numFmtId="0" fontId="3" fillId="3" borderId="25" xfId="0" applyFont="1" applyFill="1" applyBorder="1" applyAlignment="1">
      <alignment horizontal="right" wrapText="1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2" applyNumberFormat="1" applyFont="1" applyFill="1" applyBorder="1" applyAlignment="1" applyProtection="1">
      <alignment horizontal="center" vertical="top" wrapText="1"/>
      <protection locked="0"/>
    </xf>
    <xf numFmtId="165" fontId="5" fillId="4" borderId="1" xfId="3" applyNumberFormat="1" applyFont="1" applyFill="1" applyBorder="1" applyAlignment="1" applyProtection="1">
      <alignment horizontal="center" vertical="top" wrapText="1"/>
      <protection locked="0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25"/>
  <sheetViews>
    <sheetView tabSelected="1" view="pageBreakPreview" zoomScale="90" zoomScaleNormal="90" zoomScaleSheetLayoutView="90" workbookViewId="0">
      <selection activeCell="O16" sqref="O16"/>
    </sheetView>
  </sheetViews>
  <sheetFormatPr defaultColWidth="8" defaultRowHeight="18"/>
  <cols>
    <col min="1" max="1" width="8.19921875" style="3" customWidth="1"/>
    <col min="2" max="4" width="7.8984375" style="3" customWidth="1"/>
    <col min="5" max="5" width="9.09765625" style="3" customWidth="1"/>
    <col min="6" max="10" width="7.8984375" style="3" customWidth="1"/>
    <col min="11" max="14" width="7.59765625" style="29" customWidth="1"/>
    <col min="15" max="16" width="8" style="29"/>
    <col min="17" max="17" width="41.09765625" style="29" bestFit="1" customWidth="1"/>
    <col min="18" max="36" width="8" style="29"/>
    <col min="37" max="16384" width="8" style="3"/>
  </cols>
  <sheetData>
    <row r="1" spans="1:36" s="29" customFormat="1" ht="93.6" customHeight="1">
      <c r="A1" s="28"/>
      <c r="B1" s="28"/>
      <c r="C1" s="28"/>
      <c r="D1" s="28"/>
      <c r="F1" s="96" t="s">
        <v>80</v>
      </c>
      <c r="G1" s="96"/>
      <c r="H1" s="96"/>
      <c r="I1" s="96"/>
      <c r="J1" s="96"/>
      <c r="Q1" s="30"/>
    </row>
    <row r="2" spans="1:36" s="29" customForma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36">
      <c r="A3" s="235" t="s">
        <v>82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36">
      <c r="A4" s="235" t="s">
        <v>81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36">
      <c r="A5" s="235"/>
      <c r="B5" s="235"/>
      <c r="C5" s="235"/>
      <c r="D5" s="235"/>
      <c r="E5" s="235"/>
      <c r="F5" s="235"/>
      <c r="G5" s="235"/>
      <c r="H5" s="235"/>
      <c r="I5" s="235"/>
      <c r="J5" s="235"/>
    </row>
    <row r="6" spans="1:36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36">
      <c r="A7" s="111" t="s">
        <v>121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36">
      <c r="A8" s="112"/>
      <c r="B8" s="113"/>
      <c r="C8" s="113"/>
      <c r="D8" s="113"/>
      <c r="E8" s="113"/>
      <c r="F8" s="113"/>
      <c r="G8" s="113"/>
      <c r="H8" s="113"/>
      <c r="I8" s="113"/>
      <c r="J8" s="114"/>
      <c r="K8" s="31"/>
    </row>
    <row r="9" spans="1:36">
      <c r="A9" s="222"/>
      <c r="B9" s="223"/>
      <c r="C9" s="223"/>
      <c r="D9" s="223"/>
      <c r="E9" s="223"/>
      <c r="F9" s="223"/>
      <c r="G9" s="223"/>
      <c r="H9" s="223"/>
      <c r="I9" s="223"/>
      <c r="J9" s="116"/>
      <c r="K9" s="31"/>
    </row>
    <row r="10" spans="1:36">
      <c r="A10" s="115"/>
      <c r="B10" s="223"/>
      <c r="C10" s="223"/>
      <c r="D10" s="223"/>
      <c r="E10" s="223"/>
      <c r="F10" s="223"/>
      <c r="G10" s="223"/>
      <c r="H10" s="223"/>
      <c r="I10" s="223"/>
      <c r="J10" s="116"/>
      <c r="K10" s="31"/>
    </row>
    <row r="11" spans="1:36">
      <c r="A11" s="236"/>
      <c r="B11" s="237"/>
      <c r="C11" s="237"/>
      <c r="D11" s="237"/>
      <c r="E11" s="237"/>
      <c r="F11" s="237"/>
      <c r="G11" s="237"/>
      <c r="H11" s="237"/>
      <c r="I11" s="237"/>
      <c r="J11" s="238"/>
      <c r="K11" s="31"/>
    </row>
    <row r="12" spans="1:36" s="5" customFormat="1" ht="41.25" customHeight="1">
      <c r="A12" s="147" t="s">
        <v>122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>
      <c r="A13" s="100" t="s">
        <v>7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36">
      <c r="A14" s="101" t="s">
        <v>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36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31"/>
    </row>
    <row r="16" spans="1:36">
      <c r="A16" s="101" t="s">
        <v>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32"/>
    </row>
    <row r="17" spans="1:36">
      <c r="A17" s="120"/>
      <c r="B17" s="121"/>
      <c r="C17" s="121"/>
      <c r="D17" s="121"/>
      <c r="E17" s="121"/>
      <c r="F17" s="121"/>
      <c r="G17" s="121"/>
      <c r="H17" s="121"/>
      <c r="I17" s="121"/>
      <c r="J17" s="122"/>
      <c r="K17" s="31"/>
    </row>
    <row r="18" spans="1:36">
      <c r="A18" s="102" t="s">
        <v>10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36">
      <c r="A19" s="120"/>
      <c r="B19" s="121"/>
      <c r="C19" s="121"/>
      <c r="D19" s="121"/>
      <c r="E19" s="121"/>
      <c r="F19" s="121"/>
      <c r="G19" s="121"/>
      <c r="H19" s="121"/>
      <c r="I19" s="121"/>
      <c r="J19" s="122"/>
      <c r="K19" s="31"/>
    </row>
    <row r="20" spans="1:36">
      <c r="A20" s="102" t="s">
        <v>69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36">
      <c r="A21" s="103"/>
      <c r="B21" s="104"/>
      <c r="C21" s="2" t="s">
        <v>68</v>
      </c>
      <c r="D21" s="2"/>
      <c r="E21" s="2"/>
      <c r="F21" s="2"/>
      <c r="G21" s="2"/>
      <c r="H21" s="2"/>
      <c r="I21" s="2"/>
      <c r="J21" s="2"/>
      <c r="K21" s="31"/>
    </row>
    <row r="22" spans="1:36">
      <c r="A22" s="88" t="s">
        <v>12</v>
      </c>
      <c r="B22" s="88"/>
      <c r="C22" s="88"/>
      <c r="D22" s="88"/>
      <c r="E22" s="88"/>
      <c r="F22" s="88"/>
      <c r="G22" s="88"/>
      <c r="H22" s="88"/>
      <c r="I22" s="88"/>
      <c r="J22" s="88"/>
      <c r="K22" s="31"/>
    </row>
    <row r="23" spans="1:36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31"/>
    </row>
    <row r="24" spans="1:36">
      <c r="A24" s="102" t="s">
        <v>11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31"/>
    </row>
    <row r="25" spans="1:36">
      <c r="A25" s="120"/>
      <c r="B25" s="121"/>
      <c r="C25" s="121"/>
      <c r="D25" s="121"/>
      <c r="E25" s="121"/>
      <c r="F25" s="121"/>
      <c r="G25" s="121"/>
      <c r="H25" s="121"/>
      <c r="I25" s="121"/>
      <c r="J25" s="122"/>
      <c r="K25" s="33"/>
    </row>
    <row r="26" spans="1:36">
      <c r="A26" s="102" t="s">
        <v>13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31"/>
    </row>
    <row r="27" spans="1:36">
      <c r="A27" s="105"/>
      <c r="B27" s="106"/>
      <c r="C27" s="106"/>
      <c r="D27" s="106"/>
      <c r="E27" s="106"/>
      <c r="F27" s="106"/>
      <c r="G27" s="106"/>
      <c r="H27" s="106"/>
      <c r="I27" s="106"/>
      <c r="J27" s="107"/>
      <c r="K27" s="31"/>
    </row>
    <row r="28" spans="1:36">
      <c r="A28" s="108"/>
      <c r="B28" s="109"/>
      <c r="C28" s="109"/>
      <c r="D28" s="109"/>
      <c r="E28" s="109"/>
      <c r="F28" s="109"/>
      <c r="G28" s="109"/>
      <c r="H28" s="109"/>
      <c r="I28" s="109"/>
      <c r="J28" s="110"/>
    </row>
    <row r="29" spans="1:36">
      <c r="A29" s="127" t="s">
        <v>32</v>
      </c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36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36">
      <c r="A31" s="158"/>
      <c r="B31" s="159"/>
      <c r="C31" s="160" t="s">
        <v>123</v>
      </c>
      <c r="D31" s="161"/>
      <c r="E31" s="161"/>
      <c r="F31" s="161"/>
      <c r="G31" s="161"/>
      <c r="H31" s="161"/>
      <c r="I31" s="161"/>
      <c r="J31" s="161"/>
    </row>
    <row r="32" spans="1:36" s="5" customForma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5" customFormat="1" ht="104.25" customHeight="1">
      <c r="A33" s="68" t="s">
        <v>115</v>
      </c>
      <c r="B33" s="123" t="s">
        <v>148</v>
      </c>
      <c r="C33" s="124"/>
      <c r="D33" s="124"/>
      <c r="E33" s="125"/>
      <c r="F33" s="83" t="s">
        <v>14</v>
      </c>
      <c r="G33" s="83"/>
      <c r="H33" s="83" t="s">
        <v>15</v>
      </c>
      <c r="I33" s="83"/>
      <c r="J33" s="8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10" customFormat="1" ht="13.8">
      <c r="A34" s="71">
        <v>1</v>
      </c>
      <c r="B34" s="85">
        <v>2</v>
      </c>
      <c r="C34" s="85"/>
      <c r="D34" s="85"/>
      <c r="E34" s="85"/>
      <c r="F34" s="85">
        <v>3</v>
      </c>
      <c r="G34" s="85"/>
      <c r="H34" s="85">
        <v>4</v>
      </c>
      <c r="I34" s="85"/>
      <c r="J34" s="85"/>
      <c r="K34" s="23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>
      <c r="A35" s="69" t="s">
        <v>16</v>
      </c>
      <c r="B35" s="138"/>
      <c r="C35" s="139"/>
      <c r="D35" s="139"/>
      <c r="E35" s="140"/>
      <c r="F35" s="141"/>
      <c r="G35" s="142"/>
      <c r="H35" s="143"/>
      <c r="I35" s="144"/>
      <c r="J35" s="145"/>
      <c r="K35" s="31"/>
    </row>
    <row r="36" spans="1:36">
      <c r="A36" s="69" t="s">
        <v>17</v>
      </c>
      <c r="B36" s="138"/>
      <c r="C36" s="139"/>
      <c r="D36" s="139"/>
      <c r="E36" s="140"/>
      <c r="F36" s="141"/>
      <c r="G36" s="142"/>
      <c r="H36" s="143"/>
      <c r="I36" s="144"/>
      <c r="J36" s="145"/>
      <c r="K36" s="35"/>
    </row>
    <row r="37" spans="1:36">
      <c r="A37" s="128"/>
      <c r="B37" s="128"/>
      <c r="C37" s="128"/>
      <c r="D37" s="128"/>
      <c r="E37" s="128"/>
      <c r="F37" s="128"/>
      <c r="G37" s="128"/>
      <c r="H37" s="128"/>
      <c r="I37" s="128"/>
      <c r="J37" s="128"/>
    </row>
    <row r="38" spans="1:36" ht="18.75" customHeight="1">
      <c r="A38" s="190" t="s">
        <v>83</v>
      </c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36" ht="18.7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</row>
    <row r="40" spans="1:36" ht="18.7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36">
      <c r="A41" s="190"/>
      <c r="B41" s="190"/>
      <c r="C41" s="190"/>
      <c r="D41" s="190"/>
      <c r="E41" s="190"/>
      <c r="F41" s="190"/>
      <c r="G41" s="190"/>
      <c r="H41" s="190"/>
      <c r="I41" s="190"/>
      <c r="J41" s="190"/>
    </row>
    <row r="42" spans="1:36" ht="18" customHeight="1">
      <c r="A42" s="102" t="s">
        <v>84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36" ht="18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36">
      <c r="A44" s="157"/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36" ht="18.7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36">
      <c r="A46" s="108"/>
      <c r="B46" s="109"/>
      <c r="C46" s="109"/>
      <c r="D46" s="109"/>
      <c r="E46" s="109"/>
      <c r="F46" s="109"/>
      <c r="G46" s="109"/>
      <c r="H46" s="109"/>
      <c r="I46" s="109"/>
      <c r="J46" s="110"/>
    </row>
    <row r="47" spans="1:36">
      <c r="A47" s="127" t="s">
        <v>85</v>
      </c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36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36" ht="18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36" ht="18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36">
      <c r="A51" s="23"/>
      <c r="B51" s="7" t="s">
        <v>33</v>
      </c>
      <c r="C51" s="6"/>
      <c r="D51" s="6"/>
      <c r="F51" s="6"/>
      <c r="G51" s="6"/>
      <c r="H51" s="6"/>
      <c r="I51" s="6"/>
      <c r="J51" s="6"/>
    </row>
    <row r="52" spans="1:36">
      <c r="A52" s="23"/>
      <c r="B52" s="7" t="s">
        <v>34</v>
      </c>
      <c r="C52" s="6"/>
      <c r="D52" s="6"/>
      <c r="F52" s="6"/>
      <c r="G52" s="6"/>
      <c r="H52" s="6"/>
      <c r="I52" s="6"/>
      <c r="J52" s="6"/>
    </row>
    <row r="53" spans="1:36">
      <c r="A53" s="23"/>
      <c r="B53" s="7" t="s">
        <v>35</v>
      </c>
      <c r="C53" s="6"/>
      <c r="D53" s="6"/>
      <c r="F53" s="6"/>
      <c r="G53" s="6"/>
      <c r="H53" s="6"/>
      <c r="I53" s="6"/>
      <c r="J53" s="6"/>
    </row>
    <row r="54" spans="1:36">
      <c r="A54" s="23"/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>
      <c r="A55" s="102" t="s">
        <v>86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8" customForma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8" customForma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8" customFormat="1">
      <c r="A58" s="119"/>
      <c r="B58" s="118" t="s">
        <v>37</v>
      </c>
      <c r="C58" s="146"/>
      <c r="D58" s="146"/>
      <c r="E58" s="146"/>
      <c r="F58" s="146"/>
      <c r="G58" s="146"/>
      <c r="H58" s="146"/>
      <c r="I58" s="146"/>
      <c r="J58" s="14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8" customFormat="1">
      <c r="A59" s="119"/>
      <c r="B59" s="118"/>
      <c r="C59" s="146"/>
      <c r="D59" s="146"/>
      <c r="E59" s="146"/>
      <c r="F59" s="146"/>
      <c r="G59" s="146"/>
      <c r="H59" s="146"/>
      <c r="I59" s="146"/>
      <c r="J59" s="14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8" customFormat="1">
      <c r="A60" s="119"/>
      <c r="B60" s="118" t="s">
        <v>38</v>
      </c>
      <c r="C60" s="146"/>
      <c r="D60" s="146"/>
      <c r="E60" s="146"/>
      <c r="F60" s="146"/>
      <c r="G60" s="146"/>
      <c r="H60" s="146"/>
      <c r="I60" s="146"/>
      <c r="J60" s="14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8" customFormat="1">
      <c r="A61" s="119"/>
      <c r="B61" s="118"/>
      <c r="C61" s="146"/>
      <c r="D61" s="146"/>
      <c r="E61" s="146"/>
      <c r="F61" s="146"/>
      <c r="G61" s="146"/>
      <c r="H61" s="146"/>
      <c r="I61" s="146"/>
      <c r="J61" s="14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8.75" customHeight="1">
      <c r="A62" s="119"/>
      <c r="B62" s="118" t="s">
        <v>124</v>
      </c>
      <c r="C62" s="118"/>
      <c r="D62" s="118"/>
      <c r="E62" s="118"/>
      <c r="F62" s="118"/>
      <c r="G62" s="118"/>
      <c r="H62" s="118"/>
      <c r="I62" s="118"/>
      <c r="J62" s="118"/>
    </row>
    <row r="63" spans="1:36" ht="18.75" customHeight="1">
      <c r="A63" s="119"/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36">
      <c r="A64" s="88" t="s">
        <v>0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1">
      <c r="A65" s="157" t="s">
        <v>1</v>
      </c>
      <c r="B65" s="157"/>
      <c r="C65" s="157"/>
      <c r="D65" s="157"/>
      <c r="E65" s="157"/>
      <c r="F65" s="157"/>
      <c r="G65" s="157"/>
      <c r="H65" s="157"/>
      <c r="I65" s="157"/>
      <c r="J65" s="157"/>
    </row>
    <row r="66" spans="1:11">
      <c r="A66" s="105"/>
      <c r="B66" s="106"/>
      <c r="C66" s="106"/>
      <c r="D66" s="106"/>
      <c r="E66" s="106"/>
      <c r="F66" s="106"/>
      <c r="G66" s="106"/>
      <c r="H66" s="106"/>
      <c r="I66" s="106"/>
      <c r="J66" s="107"/>
      <c r="K66" s="31"/>
    </row>
    <row r="67" spans="1:11">
      <c r="A67" s="191"/>
      <c r="B67" s="74"/>
      <c r="C67" s="74"/>
      <c r="D67" s="74"/>
      <c r="E67" s="74"/>
      <c r="F67" s="74"/>
      <c r="G67" s="74"/>
      <c r="H67" s="74"/>
      <c r="I67" s="74"/>
      <c r="J67" s="192"/>
    </row>
    <row r="68" spans="1:11">
      <c r="A68" s="191"/>
      <c r="B68" s="74"/>
      <c r="C68" s="74"/>
      <c r="D68" s="74"/>
      <c r="E68" s="74"/>
      <c r="F68" s="74"/>
      <c r="G68" s="74"/>
      <c r="H68" s="74"/>
      <c r="I68" s="74"/>
      <c r="J68" s="192"/>
    </row>
    <row r="69" spans="1:11">
      <c r="A69" s="108"/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1">
      <c r="A70" s="127" t="s">
        <v>87</v>
      </c>
      <c r="B70" s="127"/>
      <c r="C70" s="127"/>
      <c r="D70" s="127"/>
      <c r="E70" s="127"/>
      <c r="F70" s="127"/>
      <c r="G70" s="127"/>
      <c r="H70" s="127"/>
      <c r="I70" s="127"/>
      <c r="J70" s="127"/>
    </row>
    <row r="71" spans="1:11">
      <c r="A71" s="157"/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1">
      <c r="A72" s="105"/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1">
      <c r="A73" s="191"/>
      <c r="B73" s="74"/>
      <c r="C73" s="74"/>
      <c r="D73" s="74"/>
      <c r="E73" s="74"/>
      <c r="F73" s="74"/>
      <c r="G73" s="74"/>
      <c r="H73" s="74"/>
      <c r="I73" s="74"/>
      <c r="J73" s="192"/>
    </row>
    <row r="74" spans="1:11">
      <c r="A74" s="191"/>
      <c r="B74" s="74"/>
      <c r="C74" s="74"/>
      <c r="D74" s="74"/>
      <c r="E74" s="74"/>
      <c r="F74" s="74"/>
      <c r="G74" s="74"/>
      <c r="H74" s="74"/>
      <c r="I74" s="74"/>
      <c r="J74" s="192"/>
    </row>
    <row r="75" spans="1:11">
      <c r="A75" s="108"/>
      <c r="B75" s="109"/>
      <c r="C75" s="109"/>
      <c r="D75" s="109"/>
      <c r="E75" s="109"/>
      <c r="F75" s="109"/>
      <c r="G75" s="109"/>
      <c r="H75" s="109"/>
      <c r="I75" s="109"/>
      <c r="J75" s="110"/>
    </row>
    <row r="76" spans="1:11">
      <c r="A76" s="102" t="s">
        <v>125</v>
      </c>
      <c r="B76" s="102"/>
      <c r="C76" s="102"/>
      <c r="D76" s="102"/>
      <c r="E76" s="102"/>
      <c r="F76" s="102"/>
      <c r="G76" s="102"/>
      <c r="H76" s="102"/>
      <c r="I76" s="102"/>
      <c r="J76" s="102"/>
    </row>
    <row r="77" spans="1:11">
      <c r="A77" s="157"/>
      <c r="B77" s="157"/>
      <c r="C77" s="157"/>
      <c r="D77" s="157"/>
      <c r="E77" s="157"/>
      <c r="F77" s="157"/>
      <c r="G77" s="157"/>
      <c r="H77" s="157"/>
      <c r="I77" s="157"/>
      <c r="J77" s="157"/>
    </row>
    <row r="78" spans="1:11">
      <c r="A78" s="165"/>
      <c r="B78" s="166"/>
      <c r="C78" s="166"/>
      <c r="D78" s="166"/>
      <c r="E78" s="166"/>
      <c r="F78" s="166"/>
      <c r="G78" s="166"/>
      <c r="H78" s="166"/>
      <c r="I78" s="166"/>
      <c r="J78" s="167"/>
      <c r="K78" s="31"/>
    </row>
    <row r="79" spans="1:11">
      <c r="A79" s="73" t="s">
        <v>88</v>
      </c>
      <c r="B79" s="73"/>
      <c r="C79" s="73"/>
      <c r="D79" s="73"/>
      <c r="E79" s="73"/>
      <c r="F79" s="73"/>
      <c r="G79" s="73"/>
      <c r="H79" s="73"/>
      <c r="I79" s="73"/>
      <c r="J79" s="73"/>
      <c r="K79" s="31"/>
    </row>
    <row r="80" spans="1:11" ht="60.75" customHeight="1">
      <c r="A80" s="67" t="s">
        <v>115</v>
      </c>
      <c r="B80" s="80" t="s">
        <v>89</v>
      </c>
      <c r="C80" s="172"/>
      <c r="D80" s="172"/>
      <c r="E80" s="172"/>
      <c r="F80" s="172"/>
      <c r="G80" s="83" t="s">
        <v>90</v>
      </c>
      <c r="H80" s="83"/>
      <c r="I80" s="83" t="s">
        <v>91</v>
      </c>
      <c r="J80" s="83"/>
      <c r="K80" s="31"/>
    </row>
    <row r="81" spans="1:36">
      <c r="A81" s="14">
        <v>1</v>
      </c>
      <c r="B81" s="162">
        <v>2</v>
      </c>
      <c r="C81" s="163"/>
      <c r="D81" s="163"/>
      <c r="E81" s="163"/>
      <c r="F81" s="164"/>
      <c r="G81" s="85">
        <v>3</v>
      </c>
      <c r="H81" s="85"/>
      <c r="I81" s="85">
        <v>4</v>
      </c>
      <c r="J81" s="85"/>
    </row>
    <row r="82" spans="1:36">
      <c r="A82" s="68" t="s">
        <v>16</v>
      </c>
      <c r="B82" s="131" t="s">
        <v>126</v>
      </c>
      <c r="C82" s="132"/>
      <c r="D82" s="132"/>
      <c r="E82" s="132"/>
      <c r="F82" s="133"/>
      <c r="G82" s="134"/>
      <c r="H82" s="134"/>
      <c r="I82" s="129"/>
      <c r="J82" s="129"/>
    </row>
    <row r="83" spans="1:36">
      <c r="A83" s="68" t="s">
        <v>17</v>
      </c>
      <c r="B83" s="131" t="s">
        <v>127</v>
      </c>
      <c r="C83" s="132"/>
      <c r="D83" s="132"/>
      <c r="E83" s="132"/>
      <c r="F83" s="133"/>
      <c r="G83" s="179"/>
      <c r="H83" s="179"/>
      <c r="I83" s="129"/>
      <c r="J83" s="129"/>
    </row>
    <row r="84" spans="1:36" s="8" customFormat="1">
      <c r="A84" s="68" t="s">
        <v>18</v>
      </c>
      <c r="B84" s="131" t="s">
        <v>128</v>
      </c>
      <c r="C84" s="132"/>
      <c r="D84" s="132"/>
      <c r="E84" s="132"/>
      <c r="F84" s="133"/>
      <c r="G84" s="134"/>
      <c r="H84" s="134"/>
      <c r="I84" s="129"/>
      <c r="J84" s="129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8" customFormat="1">
      <c r="A85" s="68" t="s">
        <v>19</v>
      </c>
      <c r="B85" s="131" t="s">
        <v>92</v>
      </c>
      <c r="C85" s="132"/>
      <c r="D85" s="132"/>
      <c r="E85" s="132"/>
      <c r="F85" s="133"/>
      <c r="G85" s="134"/>
      <c r="H85" s="134"/>
      <c r="I85" s="129"/>
      <c r="J85" s="129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8" customFormat="1">
      <c r="A86" s="1"/>
      <c r="B86" s="131" t="s">
        <v>93</v>
      </c>
      <c r="C86" s="132"/>
      <c r="D86" s="132"/>
      <c r="E86" s="132"/>
      <c r="F86" s="133"/>
      <c r="G86" s="135"/>
      <c r="H86" s="135"/>
      <c r="I86" s="136"/>
      <c r="J86" s="137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241" customFormat="1" ht="13.2">
      <c r="A87" s="117" t="s">
        <v>129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</row>
    <row r="88" spans="1:36" s="241" customFormat="1" ht="13.2">
      <c r="A88" s="147" t="s">
        <v>130</v>
      </c>
      <c r="B88" s="147"/>
      <c r="C88" s="147"/>
      <c r="D88" s="147"/>
      <c r="E88" s="147"/>
      <c r="F88" s="147"/>
      <c r="G88" s="147"/>
      <c r="H88" s="147"/>
      <c r="I88" s="147"/>
      <c r="J88" s="147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</row>
    <row r="89" spans="1:36" s="8" customFormat="1">
      <c r="A89" s="157" t="s">
        <v>94</v>
      </c>
      <c r="B89" s="157"/>
      <c r="C89" s="157"/>
      <c r="D89" s="157"/>
      <c r="E89" s="157"/>
      <c r="F89" s="157"/>
      <c r="G89" s="157"/>
      <c r="H89" s="157"/>
      <c r="I89" s="157"/>
      <c r="J89" s="157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8" customFormat="1">
      <c r="A90" s="148"/>
      <c r="B90" s="149"/>
      <c r="C90" s="149"/>
      <c r="D90" s="149"/>
      <c r="E90" s="149"/>
      <c r="F90" s="149"/>
      <c r="G90" s="149"/>
      <c r="H90" s="149"/>
      <c r="I90" s="149"/>
      <c r="J90" s="150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8" customFormat="1">
      <c r="A91" s="151"/>
      <c r="B91" s="152"/>
      <c r="C91" s="152"/>
      <c r="D91" s="152"/>
      <c r="E91" s="152"/>
      <c r="F91" s="152"/>
      <c r="G91" s="152"/>
      <c r="H91" s="152"/>
      <c r="I91" s="152"/>
      <c r="J91" s="153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>
      <c r="A92" s="151"/>
      <c r="B92" s="152"/>
      <c r="C92" s="152"/>
      <c r="D92" s="152"/>
      <c r="E92" s="152"/>
      <c r="F92" s="152"/>
      <c r="G92" s="152"/>
      <c r="H92" s="152"/>
      <c r="I92" s="152"/>
      <c r="J92" s="153"/>
    </row>
    <row r="93" spans="1:36">
      <c r="A93" s="154"/>
      <c r="B93" s="155"/>
      <c r="C93" s="155"/>
      <c r="D93" s="155"/>
      <c r="E93" s="155"/>
      <c r="F93" s="155"/>
      <c r="G93" s="155"/>
      <c r="H93" s="155"/>
      <c r="I93" s="155"/>
      <c r="J93" s="156"/>
    </row>
    <row r="94" spans="1:36" ht="19.5" customHeight="1">
      <c r="A94" s="127" t="s">
        <v>95</v>
      </c>
      <c r="B94" s="127"/>
      <c r="C94" s="127"/>
      <c r="D94" s="127"/>
      <c r="E94" s="127"/>
      <c r="F94" s="127"/>
      <c r="G94" s="127"/>
      <c r="H94" s="127"/>
      <c r="I94" s="127"/>
      <c r="J94" s="127"/>
      <c r="K94" s="38"/>
    </row>
    <row r="95" spans="1:36" ht="17.25" customHeight="1">
      <c r="A95" s="158"/>
      <c r="B95" s="159"/>
      <c r="C95" s="160" t="s">
        <v>76</v>
      </c>
      <c r="D95" s="161"/>
      <c r="E95" s="161"/>
      <c r="F95" s="161"/>
      <c r="G95" s="161"/>
      <c r="H95" s="161"/>
      <c r="I95" s="161"/>
      <c r="J95" s="161"/>
    </row>
    <row r="96" spans="1:36">
      <c r="A96" s="102" t="s">
        <v>75</v>
      </c>
      <c r="B96" s="102"/>
      <c r="C96" s="102"/>
      <c r="D96" s="102"/>
      <c r="E96" s="102"/>
      <c r="F96" s="102"/>
      <c r="G96" s="102"/>
      <c r="H96" s="102"/>
      <c r="I96" s="102"/>
      <c r="J96" s="102"/>
    </row>
    <row r="97" spans="1:36">
      <c r="A97" s="119"/>
      <c r="B97" s="168" t="s">
        <v>96</v>
      </c>
      <c r="C97" s="169"/>
      <c r="D97" s="169"/>
      <c r="E97" s="169"/>
      <c r="F97" s="169"/>
      <c r="G97" s="169"/>
      <c r="H97" s="169"/>
      <c r="I97" s="169"/>
      <c r="J97" s="169"/>
    </row>
    <row r="98" spans="1:36" s="10" customFormat="1" ht="13.2">
      <c r="A98" s="119"/>
      <c r="B98" s="168"/>
      <c r="C98" s="169"/>
      <c r="D98" s="169"/>
      <c r="E98" s="169"/>
      <c r="F98" s="169"/>
      <c r="G98" s="169"/>
      <c r="H98" s="169"/>
      <c r="I98" s="169"/>
      <c r="J98" s="169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36">
      <c r="A99" s="119"/>
      <c r="B99" s="168" t="s">
        <v>39</v>
      </c>
      <c r="C99" s="169"/>
      <c r="D99" s="169"/>
      <c r="E99" s="169"/>
      <c r="F99" s="169"/>
      <c r="G99" s="169"/>
      <c r="H99" s="169"/>
      <c r="I99" s="169"/>
      <c r="J99" s="169"/>
      <c r="K99" s="31"/>
    </row>
    <row r="100" spans="1:36">
      <c r="A100" s="119"/>
      <c r="B100" s="168"/>
      <c r="C100" s="169"/>
      <c r="D100" s="169"/>
      <c r="E100" s="169"/>
      <c r="F100" s="169"/>
      <c r="G100" s="169"/>
      <c r="H100" s="169"/>
      <c r="I100" s="169"/>
      <c r="J100" s="169"/>
      <c r="K100" s="31"/>
    </row>
    <row r="101" spans="1:36">
      <c r="A101" s="119"/>
      <c r="B101" s="168" t="s">
        <v>40</v>
      </c>
      <c r="C101" s="170"/>
      <c r="D101" s="170"/>
      <c r="E101" s="170"/>
      <c r="F101" s="170"/>
      <c r="G101" s="170"/>
      <c r="H101" s="170"/>
      <c r="I101" s="170"/>
      <c r="J101" s="170"/>
      <c r="K101" s="31"/>
    </row>
    <row r="102" spans="1:36">
      <c r="A102" s="119"/>
      <c r="B102" s="168"/>
      <c r="C102" s="170"/>
      <c r="D102" s="170"/>
      <c r="E102" s="170"/>
      <c r="F102" s="170"/>
      <c r="G102" s="170"/>
      <c r="H102" s="170"/>
      <c r="I102" s="170"/>
      <c r="J102" s="170"/>
      <c r="K102" s="31"/>
    </row>
    <row r="103" spans="1:36">
      <c r="A103" s="88" t="s">
        <v>20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31"/>
    </row>
    <row r="104" spans="1:36">
      <c r="A104" s="102" t="s">
        <v>97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31"/>
    </row>
    <row r="105" spans="1:36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38"/>
    </row>
    <row r="106" spans="1:36">
      <c r="A106" s="186"/>
      <c r="B106" s="187"/>
      <c r="C106" s="25" t="s">
        <v>67</v>
      </c>
      <c r="D106" s="25"/>
      <c r="E106" s="25"/>
      <c r="F106" s="25"/>
      <c r="G106" s="25"/>
      <c r="H106" s="25"/>
      <c r="I106" s="25"/>
      <c r="J106" s="25"/>
    </row>
    <row r="107" spans="1:36">
      <c r="A107" s="102" t="s">
        <v>41</v>
      </c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1:36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36" ht="49.5" customHeight="1">
      <c r="A109" s="70" t="s">
        <v>115</v>
      </c>
      <c r="B109" s="83" t="s">
        <v>21</v>
      </c>
      <c r="C109" s="83"/>
      <c r="D109" s="83"/>
      <c r="E109" s="83"/>
      <c r="F109" s="83"/>
      <c r="G109" s="83"/>
      <c r="H109" s="83"/>
      <c r="I109" s="83" t="s">
        <v>22</v>
      </c>
      <c r="J109" s="83"/>
    </row>
    <row r="110" spans="1:36" ht="18" customHeight="1">
      <c r="A110" s="71">
        <v>1</v>
      </c>
      <c r="B110" s="85">
        <v>2</v>
      </c>
      <c r="C110" s="85"/>
      <c r="D110" s="85"/>
      <c r="E110" s="85"/>
      <c r="F110" s="85"/>
      <c r="G110" s="85"/>
      <c r="H110" s="85"/>
      <c r="I110" s="85">
        <v>3</v>
      </c>
      <c r="J110" s="85"/>
    </row>
    <row r="111" spans="1:36">
      <c r="A111" s="70" t="s">
        <v>16</v>
      </c>
      <c r="B111" s="227"/>
      <c r="C111" s="227"/>
      <c r="D111" s="227"/>
      <c r="E111" s="227"/>
      <c r="F111" s="227"/>
      <c r="G111" s="227"/>
      <c r="H111" s="227"/>
      <c r="I111" s="228"/>
      <c r="J111" s="228"/>
    </row>
    <row r="112" spans="1:36">
      <c r="A112" s="70" t="s">
        <v>17</v>
      </c>
      <c r="B112" s="227"/>
      <c r="C112" s="227"/>
      <c r="D112" s="227"/>
      <c r="E112" s="227"/>
      <c r="F112" s="227"/>
      <c r="G112" s="227"/>
      <c r="H112" s="227"/>
      <c r="I112" s="228"/>
      <c r="J112" s="228"/>
      <c r="K112" s="38"/>
    </row>
    <row r="113" spans="1:36">
      <c r="A113" s="1"/>
      <c r="B113" s="86" t="s">
        <v>4</v>
      </c>
      <c r="C113" s="86"/>
      <c r="D113" s="86"/>
      <c r="E113" s="86"/>
      <c r="F113" s="86"/>
      <c r="G113" s="86"/>
      <c r="H113" s="86"/>
      <c r="I113" s="87">
        <f>SUM(I111:J112)</f>
        <v>0</v>
      </c>
      <c r="J113" s="87"/>
      <c r="K113" s="38"/>
    </row>
    <row r="114" spans="1:36">
      <c r="A114" s="147" t="s">
        <v>131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38"/>
    </row>
    <row r="115" spans="1:36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38"/>
    </row>
    <row r="116" spans="1:36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38"/>
    </row>
    <row r="117" spans="1:36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38"/>
    </row>
    <row r="118" spans="1:36">
      <c r="A118" s="102" t="s">
        <v>23</v>
      </c>
      <c r="B118" s="102"/>
      <c r="C118" s="102"/>
      <c r="D118" s="102"/>
      <c r="E118" s="102"/>
      <c r="F118" s="102"/>
      <c r="G118" s="102"/>
      <c r="H118" s="102"/>
      <c r="I118" s="102"/>
      <c r="J118" s="102"/>
    </row>
    <row r="119" spans="1:36">
      <c r="A119" s="22"/>
      <c r="B119" s="130" t="s">
        <v>24</v>
      </c>
      <c r="C119" s="130"/>
      <c r="D119" s="130"/>
      <c r="E119" s="130"/>
      <c r="F119" s="130"/>
      <c r="G119" s="130"/>
      <c r="H119" s="130"/>
      <c r="I119" s="130"/>
      <c r="J119" s="130"/>
    </row>
    <row r="120" spans="1:36">
      <c r="A120" s="22"/>
      <c r="B120" s="130" t="s">
        <v>25</v>
      </c>
      <c r="C120" s="130"/>
      <c r="D120" s="130"/>
      <c r="E120" s="130"/>
      <c r="F120" s="130"/>
      <c r="G120" s="130"/>
      <c r="H120" s="130"/>
      <c r="I120" s="130"/>
      <c r="J120" s="130"/>
    </row>
    <row r="121" spans="1:36">
      <c r="A121" s="22"/>
      <c r="B121" s="130" t="s">
        <v>26</v>
      </c>
      <c r="C121" s="130"/>
      <c r="D121" s="130"/>
      <c r="E121" s="130"/>
      <c r="F121" s="130"/>
      <c r="G121" s="130"/>
      <c r="H121" s="130"/>
      <c r="I121" s="130"/>
      <c r="J121" s="130"/>
    </row>
    <row r="122" spans="1:36">
      <c r="A122" s="22"/>
      <c r="B122" s="130" t="s">
        <v>27</v>
      </c>
      <c r="C122" s="130"/>
      <c r="D122" s="130"/>
      <c r="E122" s="130"/>
      <c r="F122" s="130"/>
      <c r="G122" s="130"/>
      <c r="H122" s="130"/>
      <c r="I122" s="130"/>
      <c r="J122" s="130"/>
    </row>
    <row r="123" spans="1:36">
      <c r="A123" s="22"/>
      <c r="B123" s="130" t="s">
        <v>28</v>
      </c>
      <c r="C123" s="130"/>
      <c r="D123" s="130"/>
      <c r="E123" s="130"/>
      <c r="F123" s="130"/>
      <c r="G123" s="130"/>
      <c r="H123" s="130"/>
      <c r="I123" s="130"/>
      <c r="J123" s="130"/>
    </row>
    <row r="124" spans="1:36">
      <c r="A124" s="22"/>
      <c r="B124" s="130" t="s">
        <v>29</v>
      </c>
      <c r="C124" s="130"/>
      <c r="D124" s="130"/>
      <c r="E124" s="130"/>
      <c r="F124" s="130"/>
      <c r="G124" s="130"/>
      <c r="H124" s="130"/>
      <c r="I124" s="130"/>
      <c r="J124" s="130"/>
    </row>
    <row r="125" spans="1:36" s="9" customFormat="1">
      <c r="A125" s="22"/>
      <c r="B125" s="130" t="s">
        <v>30</v>
      </c>
      <c r="C125" s="130"/>
      <c r="D125" s="130"/>
      <c r="E125" s="130"/>
      <c r="F125" s="130"/>
      <c r="G125" s="130"/>
      <c r="H125" s="130"/>
      <c r="I125" s="130"/>
      <c r="J125" s="13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1:36">
      <c r="A126" s="22"/>
      <c r="B126" s="6" t="s">
        <v>31</v>
      </c>
      <c r="C126" s="207"/>
      <c r="D126" s="208"/>
      <c r="E126" s="208"/>
      <c r="F126" s="208"/>
      <c r="G126" s="208"/>
      <c r="H126" s="208"/>
      <c r="I126" s="208"/>
      <c r="J126" s="209"/>
      <c r="K126" s="31"/>
    </row>
    <row r="127" spans="1:36">
      <c r="A127" s="102" t="s">
        <v>109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31"/>
    </row>
    <row r="128" spans="1:36">
      <c r="A128" s="26"/>
      <c r="B128" s="171" t="s">
        <v>44</v>
      </c>
      <c r="C128" s="102"/>
      <c r="D128" s="102"/>
      <c r="E128" s="102"/>
      <c r="F128" s="102"/>
      <c r="G128" s="102"/>
      <c r="H128" s="102"/>
      <c r="I128" s="102"/>
      <c r="J128" s="102"/>
    </row>
    <row r="129" spans="1:36" s="5" customFormat="1">
      <c r="A129" s="102" t="s">
        <v>98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3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s="5" customForma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3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s="5" customFormat="1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>
      <c r="A132" s="165"/>
      <c r="B132" s="166"/>
      <c r="C132" s="166"/>
      <c r="D132" s="166"/>
      <c r="E132" s="166"/>
      <c r="F132" s="166"/>
      <c r="G132" s="166"/>
      <c r="H132" s="166"/>
      <c r="I132" s="166"/>
      <c r="J132" s="167"/>
      <c r="K132" s="31"/>
    </row>
    <row r="133" spans="1:36">
      <c r="A133" s="127" t="s">
        <v>42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31"/>
    </row>
    <row r="134" spans="1:36">
      <c r="A134" s="224"/>
      <c r="B134" s="225"/>
      <c r="C134" s="225"/>
      <c r="D134" s="225"/>
      <c r="E134" s="225"/>
      <c r="F134" s="225"/>
      <c r="G134" s="225"/>
      <c r="H134" s="225"/>
      <c r="I134" s="225"/>
      <c r="J134" s="226"/>
      <c r="K134" s="31"/>
    </row>
    <row r="135" spans="1:36">
      <c r="A135" s="126" t="s">
        <v>43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31"/>
    </row>
    <row r="136" spans="1:36" ht="54" customHeight="1">
      <c r="A136" s="67" t="s">
        <v>115</v>
      </c>
      <c r="B136" s="80" t="s">
        <v>99</v>
      </c>
      <c r="C136" s="172"/>
      <c r="D136" s="172"/>
      <c r="E136" s="172"/>
      <c r="F136" s="172"/>
      <c r="G136" s="83" t="s">
        <v>77</v>
      </c>
      <c r="H136" s="83"/>
      <c r="I136" s="83" t="s">
        <v>45</v>
      </c>
      <c r="J136" s="83"/>
      <c r="K136" s="31"/>
    </row>
    <row r="137" spans="1:36" s="10" customFormat="1" ht="13.8">
      <c r="A137" s="71">
        <v>1</v>
      </c>
      <c r="B137" s="162">
        <v>2</v>
      </c>
      <c r="C137" s="163"/>
      <c r="D137" s="163"/>
      <c r="E137" s="163"/>
      <c r="F137" s="164"/>
      <c r="G137" s="85">
        <v>3</v>
      </c>
      <c r="H137" s="85"/>
      <c r="I137" s="85">
        <v>4</v>
      </c>
      <c r="J137" s="85"/>
      <c r="K137" s="24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1:36" ht="38.4" customHeight="1">
      <c r="A138" s="1" t="s">
        <v>16</v>
      </c>
      <c r="B138" s="131" t="s">
        <v>46</v>
      </c>
      <c r="C138" s="132"/>
      <c r="D138" s="132"/>
      <c r="E138" s="132"/>
      <c r="F138" s="133"/>
      <c r="G138" s="184"/>
      <c r="H138" s="184"/>
      <c r="I138" s="185" t="e">
        <f>G138*100%/G143</f>
        <v>#DIV/0!</v>
      </c>
      <c r="J138" s="185"/>
      <c r="K138" s="35"/>
    </row>
    <row r="139" spans="1:36" ht="38.4" customHeight="1">
      <c r="A139" s="1" t="s">
        <v>17</v>
      </c>
      <c r="B139" s="131" t="s">
        <v>47</v>
      </c>
      <c r="C139" s="132"/>
      <c r="D139" s="132"/>
      <c r="E139" s="132"/>
      <c r="F139" s="133"/>
      <c r="G139" s="188">
        <f>G140+G141+G142</f>
        <v>0</v>
      </c>
      <c r="H139" s="188"/>
      <c r="I139" s="189" t="e">
        <f>G139*100%/G143</f>
        <v>#DIV/0!</v>
      </c>
      <c r="J139" s="189"/>
      <c r="K139" s="35"/>
    </row>
    <row r="140" spans="1:36" ht="38.4" customHeight="1">
      <c r="A140" s="1" t="s">
        <v>49</v>
      </c>
      <c r="B140" s="131" t="s">
        <v>48</v>
      </c>
      <c r="C140" s="132"/>
      <c r="D140" s="132"/>
      <c r="E140" s="132"/>
      <c r="F140" s="133"/>
      <c r="G140" s="184"/>
      <c r="H140" s="184"/>
      <c r="I140" s="185" t="e">
        <f>G140*100%/G143</f>
        <v>#DIV/0!</v>
      </c>
      <c r="J140" s="185"/>
      <c r="K140" s="35"/>
    </row>
    <row r="141" spans="1:36" ht="38.4" customHeight="1">
      <c r="A141" s="1" t="s">
        <v>50</v>
      </c>
      <c r="B141" s="131" t="s">
        <v>100</v>
      </c>
      <c r="C141" s="132"/>
      <c r="D141" s="132"/>
      <c r="E141" s="132"/>
      <c r="F141" s="133"/>
      <c r="G141" s="184"/>
      <c r="H141" s="184"/>
      <c r="I141" s="185" t="e">
        <f>G141*100%/G143</f>
        <v>#DIV/0!</v>
      </c>
      <c r="J141" s="185"/>
    </row>
    <row r="142" spans="1:36" s="5" customFormat="1" ht="38.4" customHeight="1">
      <c r="A142" s="1" t="s">
        <v>51</v>
      </c>
      <c r="B142" s="131" t="s">
        <v>144</v>
      </c>
      <c r="C142" s="132"/>
      <c r="D142" s="132"/>
      <c r="E142" s="132"/>
      <c r="F142" s="133"/>
      <c r="G142" s="184"/>
      <c r="H142" s="184"/>
      <c r="I142" s="185" t="e">
        <f>G142*100%/G143</f>
        <v>#DIV/0!</v>
      </c>
      <c r="J142" s="185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</row>
    <row r="143" spans="1:36" s="9" customFormat="1">
      <c r="A143" s="1"/>
      <c r="B143" s="202" t="s">
        <v>3</v>
      </c>
      <c r="C143" s="200"/>
      <c r="D143" s="200"/>
      <c r="E143" s="200"/>
      <c r="F143" s="203"/>
      <c r="G143" s="204">
        <f>G138+G139</f>
        <v>0</v>
      </c>
      <c r="H143" s="204"/>
      <c r="I143" s="205">
        <v>1</v>
      </c>
      <c r="J143" s="206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</row>
    <row r="144" spans="1:36">
      <c r="A144" s="117" t="s">
        <v>145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31"/>
    </row>
    <row r="145" spans="1:36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31"/>
    </row>
    <row r="146" spans="1:36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31"/>
    </row>
    <row r="147" spans="1:36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31"/>
    </row>
    <row r="148" spans="1:36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31"/>
    </row>
    <row r="149" spans="1:36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31"/>
    </row>
    <row r="150" spans="1:36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38"/>
    </row>
    <row r="151" spans="1:36">
      <c r="A151" s="102" t="s">
        <v>101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38"/>
    </row>
    <row r="152" spans="1:36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38"/>
    </row>
    <row r="153" spans="1:36" ht="36">
      <c r="A153" s="13" t="s">
        <v>115</v>
      </c>
      <c r="B153" s="83" t="s">
        <v>78</v>
      </c>
      <c r="C153" s="83"/>
      <c r="D153" s="83"/>
      <c r="E153" s="83"/>
      <c r="F153" s="83"/>
      <c r="G153" s="83"/>
      <c r="H153" s="83"/>
      <c r="I153" s="83" t="s">
        <v>79</v>
      </c>
      <c r="J153" s="83"/>
      <c r="K153" s="38"/>
    </row>
    <row r="154" spans="1:36" s="10" customFormat="1" ht="13.8">
      <c r="A154" s="71">
        <v>1</v>
      </c>
      <c r="B154" s="85">
        <v>2</v>
      </c>
      <c r="C154" s="85"/>
      <c r="D154" s="85"/>
      <c r="E154" s="85"/>
      <c r="F154" s="85"/>
      <c r="G154" s="85"/>
      <c r="H154" s="85"/>
      <c r="I154" s="85">
        <v>3</v>
      </c>
      <c r="J154" s="85"/>
      <c r="K154" s="243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36">
      <c r="A155" s="13" t="s">
        <v>16</v>
      </c>
      <c r="B155" s="94"/>
      <c r="C155" s="94"/>
      <c r="D155" s="94"/>
      <c r="E155" s="94"/>
      <c r="F155" s="94"/>
      <c r="G155" s="94"/>
      <c r="H155" s="94"/>
      <c r="I155" s="95"/>
      <c r="J155" s="95"/>
      <c r="K155" s="38"/>
    </row>
    <row r="156" spans="1:36">
      <c r="A156" s="13" t="s">
        <v>17</v>
      </c>
      <c r="B156" s="94"/>
      <c r="C156" s="94"/>
      <c r="D156" s="94"/>
      <c r="E156" s="94"/>
      <c r="F156" s="94"/>
      <c r="G156" s="94"/>
      <c r="H156" s="94"/>
      <c r="I156" s="95"/>
      <c r="J156" s="95"/>
      <c r="K156" s="38"/>
    </row>
    <row r="157" spans="1:36" s="4" customFormat="1">
      <c r="A157" s="1"/>
      <c r="B157" s="86" t="s">
        <v>4</v>
      </c>
      <c r="C157" s="86"/>
      <c r="D157" s="86"/>
      <c r="E157" s="86"/>
      <c r="F157" s="86"/>
      <c r="G157" s="86"/>
      <c r="H157" s="86"/>
      <c r="I157" s="77">
        <f>SUM(I155:J156)</f>
        <v>0</v>
      </c>
      <c r="J157" s="78"/>
      <c r="K157" s="3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spans="1:36" s="5" customFormat="1">
      <c r="A158" s="117" t="s">
        <v>102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39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</row>
    <row r="159" spans="1:36" s="5" customFormat="1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39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</row>
    <row r="160" spans="1:36" s="5" customForma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</row>
    <row r="161" spans="1:36" s="5" customFormat="1">
      <c r="A161" s="102" t="s">
        <v>103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</row>
    <row r="162" spans="1:36" s="5" customForma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1:36" s="5" customForma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</row>
    <row r="164" spans="1:36" s="5" customFormat="1">
      <c r="A164" s="26"/>
      <c r="B164" s="102" t="s">
        <v>67</v>
      </c>
      <c r="C164" s="102"/>
      <c r="D164" s="102"/>
      <c r="E164" s="102"/>
      <c r="F164" s="102"/>
      <c r="G164" s="102"/>
      <c r="H164" s="102"/>
      <c r="I164" s="102"/>
      <c r="J164" s="102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1:36">
      <c r="A165" s="79" t="s">
        <v>104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38"/>
    </row>
    <row r="166" spans="1:36" ht="73.8" customHeight="1">
      <c r="A166" s="13" t="s">
        <v>2</v>
      </c>
      <c r="B166" s="80" t="s">
        <v>149</v>
      </c>
      <c r="C166" s="81"/>
      <c r="D166" s="81"/>
      <c r="E166" s="82"/>
      <c r="F166" s="83" t="s">
        <v>105</v>
      </c>
      <c r="G166" s="84"/>
      <c r="H166" s="84"/>
      <c r="I166" s="13" t="s">
        <v>52</v>
      </c>
      <c r="J166" s="13" t="s">
        <v>106</v>
      </c>
      <c r="K166" s="31"/>
    </row>
    <row r="167" spans="1:36" s="10" customFormat="1" ht="13.2">
      <c r="A167" s="71">
        <v>1</v>
      </c>
      <c r="B167" s="85">
        <v>2</v>
      </c>
      <c r="C167" s="85"/>
      <c r="D167" s="85"/>
      <c r="E167" s="85"/>
      <c r="F167" s="85">
        <v>3</v>
      </c>
      <c r="G167" s="85"/>
      <c r="H167" s="85"/>
      <c r="I167" s="71">
        <v>4</v>
      </c>
      <c r="J167" s="71">
        <v>5</v>
      </c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1:36">
      <c r="A168" s="15" t="s">
        <v>16</v>
      </c>
      <c r="B168" s="90"/>
      <c r="C168" s="91"/>
      <c r="D168" s="91"/>
      <c r="E168" s="92"/>
      <c r="F168" s="93"/>
      <c r="G168" s="93"/>
      <c r="H168" s="93"/>
      <c r="I168" s="72"/>
      <c r="J168" s="21"/>
    </row>
    <row r="169" spans="1:36">
      <c r="A169" s="15" t="s">
        <v>17</v>
      </c>
      <c r="B169" s="93"/>
      <c r="C169" s="93"/>
      <c r="D169" s="93"/>
      <c r="E169" s="93"/>
      <c r="F169" s="93"/>
      <c r="G169" s="93"/>
      <c r="H169" s="93"/>
      <c r="I169" s="72"/>
      <c r="J169" s="21"/>
    </row>
    <row r="170" spans="1:36">
      <c r="A170" s="117" t="s">
        <v>146</v>
      </c>
      <c r="B170" s="117"/>
      <c r="C170" s="117"/>
      <c r="D170" s="117"/>
      <c r="E170" s="117"/>
      <c r="F170" s="117"/>
      <c r="G170" s="117"/>
      <c r="H170" s="117"/>
      <c r="I170" s="117"/>
      <c r="J170" s="117"/>
    </row>
    <row r="171" spans="1:36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</row>
    <row r="172" spans="1:36" s="9" customFormat="1" ht="21" customHeight="1">
      <c r="A172" s="102" t="s">
        <v>110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ht="18.75" customHeight="1">
      <c r="A173" s="26"/>
      <c r="B173" s="102" t="s">
        <v>44</v>
      </c>
      <c r="C173" s="102"/>
      <c r="D173" s="102"/>
      <c r="E173" s="102"/>
      <c r="F173" s="102"/>
      <c r="G173" s="102"/>
      <c r="H173" s="102"/>
      <c r="I173" s="102"/>
      <c r="J173" s="102"/>
      <c r="K173" s="31"/>
    </row>
    <row r="174" spans="1:36">
      <c r="A174" s="88" t="s">
        <v>62</v>
      </c>
      <c r="B174" s="88"/>
      <c r="C174" s="88"/>
      <c r="D174" s="88"/>
      <c r="E174" s="88"/>
      <c r="F174" s="88"/>
      <c r="G174" s="89"/>
      <c r="H174" s="20"/>
      <c r="I174" s="19"/>
      <c r="J174" s="19"/>
      <c r="K174" s="31"/>
    </row>
    <row r="175" spans="1:36" s="10" customFormat="1" ht="13.8">
      <c r="A175" s="229" t="s">
        <v>147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39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36">
      <c r="A176" s="88" t="s">
        <v>116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31"/>
    </row>
    <row r="177" spans="1:36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31"/>
    </row>
    <row r="178" spans="1:36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31"/>
    </row>
    <row r="179" spans="1:36" ht="91.8" customHeight="1">
      <c r="A179" s="13" t="s">
        <v>115</v>
      </c>
      <c r="B179" s="80" t="s">
        <v>117</v>
      </c>
      <c r="C179" s="172"/>
      <c r="D179" s="172"/>
      <c r="E179" s="172"/>
      <c r="F179" s="172"/>
      <c r="G179" s="83" t="s">
        <v>63</v>
      </c>
      <c r="H179" s="83"/>
      <c r="I179" s="80" t="s">
        <v>64</v>
      </c>
      <c r="J179" s="173"/>
      <c r="K179" s="31"/>
    </row>
    <row r="180" spans="1:36">
      <c r="A180" s="71">
        <v>1</v>
      </c>
      <c r="B180" s="162">
        <v>2</v>
      </c>
      <c r="C180" s="163"/>
      <c r="D180" s="163"/>
      <c r="E180" s="163"/>
      <c r="F180" s="164"/>
      <c r="G180" s="85">
        <v>3</v>
      </c>
      <c r="H180" s="85"/>
      <c r="I180" s="162">
        <v>4</v>
      </c>
      <c r="J180" s="164"/>
      <c r="K180" s="31"/>
    </row>
    <row r="181" spans="1:36">
      <c r="A181" s="70" t="s">
        <v>16</v>
      </c>
      <c r="B181" s="174"/>
      <c r="C181" s="175"/>
      <c r="D181" s="175"/>
      <c r="E181" s="175"/>
      <c r="F181" s="176"/>
      <c r="G181" s="75"/>
      <c r="H181" s="75"/>
      <c r="I181" s="177"/>
      <c r="J181" s="178"/>
    </row>
    <row r="182" spans="1:36" s="18" customFormat="1">
      <c r="A182" s="70" t="s">
        <v>17</v>
      </c>
      <c r="B182" s="174"/>
      <c r="C182" s="175"/>
      <c r="D182" s="175"/>
      <c r="E182" s="175"/>
      <c r="F182" s="176"/>
      <c r="G182" s="75"/>
      <c r="H182" s="75"/>
      <c r="I182" s="182"/>
      <c r="J182" s="183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:36" s="41" customFormat="1">
      <c r="A183" s="244"/>
      <c r="B183" s="245"/>
      <c r="C183" s="245"/>
      <c r="D183" s="245"/>
      <c r="E183" s="245"/>
      <c r="F183" s="245"/>
      <c r="G183" s="246"/>
      <c r="H183" s="246"/>
      <c r="I183" s="247"/>
      <c r="J183" s="247"/>
    </row>
    <row r="184" spans="1:36">
      <c r="A184" s="88" t="s">
        <v>118</v>
      </c>
      <c r="B184" s="88"/>
      <c r="C184" s="88"/>
      <c r="D184" s="88"/>
      <c r="E184" s="88"/>
      <c r="F184" s="88"/>
      <c r="G184" s="88"/>
      <c r="H184" s="88"/>
      <c r="I184" s="88"/>
      <c r="J184" s="88"/>
    </row>
    <row r="185" spans="1:36" s="231" customFormat="1">
      <c r="A185" s="201"/>
      <c r="B185" s="201"/>
      <c r="C185" s="201"/>
      <c r="D185" s="201"/>
      <c r="E185" s="201"/>
      <c r="F185" s="201"/>
      <c r="G185" s="201"/>
      <c r="H185" s="201"/>
      <c r="I185" s="201"/>
      <c r="J185" s="201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</row>
    <row r="186" spans="1:36" ht="56.4" customHeight="1">
      <c r="A186" s="62" t="s">
        <v>115</v>
      </c>
      <c r="B186" s="80" t="s">
        <v>119</v>
      </c>
      <c r="C186" s="172"/>
      <c r="D186" s="172"/>
      <c r="E186" s="172"/>
      <c r="F186" s="172"/>
      <c r="G186" s="83" t="s">
        <v>63</v>
      </c>
      <c r="H186" s="83"/>
      <c r="I186" s="80" t="s">
        <v>64</v>
      </c>
      <c r="J186" s="173"/>
    </row>
    <row r="187" spans="1:36">
      <c r="A187" s="63">
        <v>1</v>
      </c>
      <c r="B187" s="162">
        <v>2</v>
      </c>
      <c r="C187" s="163"/>
      <c r="D187" s="163"/>
      <c r="E187" s="163"/>
      <c r="F187" s="164"/>
      <c r="G187" s="85">
        <v>3</v>
      </c>
      <c r="H187" s="85"/>
      <c r="I187" s="162">
        <v>4</v>
      </c>
      <c r="J187" s="164"/>
    </row>
    <row r="188" spans="1:36">
      <c r="A188" s="68" t="s">
        <v>16</v>
      </c>
      <c r="B188" s="174"/>
      <c r="C188" s="175"/>
      <c r="D188" s="175"/>
      <c r="E188" s="175"/>
      <c r="F188" s="176"/>
      <c r="G188" s="75"/>
      <c r="H188" s="75"/>
      <c r="I188" s="177"/>
      <c r="J188" s="178"/>
    </row>
    <row r="189" spans="1:36" s="18" customFormat="1">
      <c r="A189" s="68" t="s">
        <v>17</v>
      </c>
      <c r="B189" s="174"/>
      <c r="C189" s="175"/>
      <c r="D189" s="175"/>
      <c r="E189" s="175"/>
      <c r="F189" s="176"/>
      <c r="G189" s="75"/>
      <c r="H189" s="75"/>
      <c r="I189" s="182"/>
      <c r="J189" s="183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1:36" s="16" customFormat="1" ht="17.399999999999999">
      <c r="A190" s="199" t="s">
        <v>120</v>
      </c>
      <c r="B190" s="199"/>
      <c r="C190" s="199"/>
      <c r="D190" s="199"/>
      <c r="E190" s="199"/>
      <c r="F190" s="199"/>
      <c r="G190" s="199"/>
      <c r="H190" s="199"/>
      <c r="I190" s="199"/>
      <c r="J190" s="199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</row>
    <row r="191" spans="1:36" s="29" customFormat="1">
      <c r="A191" s="193"/>
      <c r="B191" s="194"/>
      <c r="C191" s="194"/>
      <c r="D191" s="194"/>
      <c r="E191" s="194"/>
      <c r="F191" s="194"/>
      <c r="G191" s="194"/>
      <c r="H191" s="194"/>
      <c r="I191" s="194"/>
      <c r="J191" s="195"/>
    </row>
    <row r="192" spans="1:36" s="29" customFormat="1" ht="18.75" customHeight="1">
      <c r="A192" s="196"/>
      <c r="B192" s="197"/>
      <c r="C192" s="197"/>
      <c r="D192" s="197"/>
      <c r="E192" s="197"/>
      <c r="F192" s="197"/>
      <c r="G192" s="197"/>
      <c r="H192" s="197"/>
      <c r="I192" s="197"/>
      <c r="J192" s="198"/>
    </row>
    <row r="193" spans="1:10" s="29" customFormat="1">
      <c r="A193" s="12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s="29" customFormat="1">
      <c r="A194" s="102" t="s">
        <v>65</v>
      </c>
      <c r="B194" s="102"/>
      <c r="C194" s="102"/>
      <c r="D194" s="102"/>
      <c r="E194" s="102"/>
      <c r="F194" s="102"/>
      <c r="G194" s="102"/>
      <c r="H194" s="102"/>
      <c r="I194" s="102"/>
      <c r="J194" s="102"/>
    </row>
    <row r="195" spans="1:10" s="29" customFormat="1">
      <c r="A195" s="232"/>
      <c r="B195" s="233"/>
      <c r="C195" s="233"/>
      <c r="D195" s="233"/>
      <c r="E195" s="233"/>
      <c r="F195" s="233"/>
      <c r="G195" s="233"/>
      <c r="H195" s="233"/>
      <c r="I195" s="233"/>
      <c r="J195" s="234"/>
    </row>
    <row r="196" spans="1:10" s="29" customForma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s="29" customFormat="1">
      <c r="A197" s="20"/>
      <c r="B197" s="19"/>
      <c r="C197" s="19"/>
      <c r="D197" s="18"/>
      <c r="E197" s="180"/>
      <c r="F197" s="180"/>
      <c r="G197" s="18"/>
      <c r="H197" s="180"/>
      <c r="I197" s="180"/>
      <c r="J197" s="180"/>
    </row>
    <row r="198" spans="1:10" s="37" customFormat="1" ht="13.2">
      <c r="A198" s="76" t="s">
        <v>5</v>
      </c>
      <c r="B198" s="76"/>
      <c r="C198" s="76"/>
      <c r="D198" s="16"/>
      <c r="E198" s="181" t="s">
        <v>6</v>
      </c>
      <c r="F198" s="181"/>
      <c r="G198" s="16"/>
      <c r="H198" s="181" t="s">
        <v>66</v>
      </c>
      <c r="I198" s="181"/>
      <c r="J198" s="181"/>
    </row>
    <row r="199" spans="1:10" s="29" customForma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s="29" customFormat="1">
      <c r="A200" s="102" t="s">
        <v>65</v>
      </c>
      <c r="B200" s="102"/>
      <c r="C200" s="102"/>
      <c r="D200" s="102"/>
      <c r="E200" s="102"/>
      <c r="F200" s="102"/>
      <c r="G200" s="102"/>
      <c r="H200" s="102"/>
      <c r="I200" s="102"/>
      <c r="J200" s="102"/>
    </row>
    <row r="201" spans="1:10" s="29" customFormat="1">
      <c r="A201" s="232"/>
      <c r="B201" s="233"/>
      <c r="C201" s="233"/>
      <c r="D201" s="233"/>
      <c r="E201" s="233"/>
      <c r="F201" s="233"/>
      <c r="G201" s="233"/>
      <c r="H201" s="233"/>
      <c r="I201" s="233"/>
      <c r="J201" s="234"/>
    </row>
    <row r="202" spans="1:10" s="29" customForma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s="29" customFormat="1">
      <c r="A203" s="20"/>
      <c r="B203" s="19"/>
      <c r="C203" s="19"/>
      <c r="D203" s="18"/>
      <c r="E203" s="180"/>
      <c r="F203" s="180"/>
      <c r="G203" s="18"/>
      <c r="H203" s="180"/>
      <c r="I203" s="180"/>
      <c r="J203" s="180"/>
    </row>
    <row r="204" spans="1:10" s="37" customFormat="1" ht="13.2">
      <c r="A204" s="76" t="s">
        <v>5</v>
      </c>
      <c r="B204" s="76"/>
      <c r="C204" s="76"/>
      <c r="D204" s="16"/>
      <c r="E204" s="181" t="s">
        <v>6</v>
      </c>
      <c r="F204" s="181"/>
      <c r="G204" s="16"/>
      <c r="H204" s="181" t="s">
        <v>66</v>
      </c>
      <c r="I204" s="181"/>
      <c r="J204" s="181"/>
    </row>
    <row r="205" spans="1:10" s="29" customFormat="1"/>
    <row r="206" spans="1:10" s="29" customFormat="1"/>
    <row r="207" spans="1:10" s="29" customFormat="1"/>
    <row r="208" spans="1:10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pans="1:10" s="29" customFormat="1"/>
    <row r="306" spans="1:10" s="29" customFormat="1"/>
    <row r="307" spans="1:10" s="29" customFormat="1"/>
    <row r="308" spans="1:10" s="29" customFormat="1"/>
    <row r="309" spans="1:10" s="29" customFormat="1"/>
    <row r="310" spans="1:10" s="29" customFormat="1"/>
    <row r="311" spans="1:10" s="29" customFormat="1"/>
    <row r="312" spans="1:10">
      <c r="A312" s="29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>
      <c r="A313" s="29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>
      <c r="A314" s="29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>
      <c r="A315" s="29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</sheetData>
  <mergeCells count="218">
    <mergeCell ref="A151:J152"/>
    <mergeCell ref="A170:J171"/>
    <mergeCell ref="A184:J185"/>
    <mergeCell ref="A96:J96"/>
    <mergeCell ref="A172:J172"/>
    <mergeCell ref="B173:J173"/>
    <mergeCell ref="A191:J192"/>
    <mergeCell ref="A190:J190"/>
    <mergeCell ref="I189:J189"/>
    <mergeCell ref="I188:J188"/>
    <mergeCell ref="I187:J187"/>
    <mergeCell ref="I186:J186"/>
    <mergeCell ref="A176:J178"/>
    <mergeCell ref="B141:F141"/>
    <mergeCell ref="G141:H141"/>
    <mergeCell ref="I141:J141"/>
    <mergeCell ref="B142:F142"/>
    <mergeCell ref="G142:H142"/>
    <mergeCell ref="I142:J142"/>
    <mergeCell ref="B143:F143"/>
    <mergeCell ref="G143:H143"/>
    <mergeCell ref="I143:J143"/>
    <mergeCell ref="A127:J127"/>
    <mergeCell ref="C126:J126"/>
    <mergeCell ref="A64:J64"/>
    <mergeCell ref="A65:J65"/>
    <mergeCell ref="A78:J78"/>
    <mergeCell ref="H34:J34"/>
    <mergeCell ref="A45:J46"/>
    <mergeCell ref="A47:J50"/>
    <mergeCell ref="A55:J57"/>
    <mergeCell ref="F36:G36"/>
    <mergeCell ref="B36:E36"/>
    <mergeCell ref="A38:J41"/>
    <mergeCell ref="A42:J44"/>
    <mergeCell ref="A66:J69"/>
    <mergeCell ref="A76:J77"/>
    <mergeCell ref="A70:J71"/>
    <mergeCell ref="A200:J200"/>
    <mergeCell ref="A201:J201"/>
    <mergeCell ref="E203:F203"/>
    <mergeCell ref="H203:J203"/>
    <mergeCell ref="A204:C204"/>
    <mergeCell ref="E204:F204"/>
    <mergeCell ref="H204:J204"/>
    <mergeCell ref="B182:F182"/>
    <mergeCell ref="G182:H182"/>
    <mergeCell ref="I182:J182"/>
    <mergeCell ref="H197:J197"/>
    <mergeCell ref="E197:F197"/>
    <mergeCell ref="A198:C198"/>
    <mergeCell ref="E198:F198"/>
    <mergeCell ref="H198:J198"/>
    <mergeCell ref="A195:J195"/>
    <mergeCell ref="A194:J194"/>
    <mergeCell ref="B189:F189"/>
    <mergeCell ref="G189:H189"/>
    <mergeCell ref="B186:F186"/>
    <mergeCell ref="G186:H186"/>
    <mergeCell ref="B187:F187"/>
    <mergeCell ref="G187:H187"/>
    <mergeCell ref="B188:F188"/>
    <mergeCell ref="B181:F181"/>
    <mergeCell ref="G181:H181"/>
    <mergeCell ref="I181:J181"/>
    <mergeCell ref="A158:J160"/>
    <mergeCell ref="A161:J163"/>
    <mergeCell ref="B80:F80"/>
    <mergeCell ref="G80:H80"/>
    <mergeCell ref="I80:J80"/>
    <mergeCell ref="B81:F81"/>
    <mergeCell ref="G81:H81"/>
    <mergeCell ref="I81:J81"/>
    <mergeCell ref="B82:F82"/>
    <mergeCell ref="G82:H82"/>
    <mergeCell ref="I82:J82"/>
    <mergeCell ref="B83:F83"/>
    <mergeCell ref="G83:H83"/>
    <mergeCell ref="I83:J83"/>
    <mergeCell ref="B84:F84"/>
    <mergeCell ref="G84:H84"/>
    <mergeCell ref="I84:J84"/>
    <mergeCell ref="B164:J164"/>
    <mergeCell ref="B140:F140"/>
    <mergeCell ref="G140:H140"/>
    <mergeCell ref="I140:J140"/>
    <mergeCell ref="B180:F180"/>
    <mergeCell ref="G180:H180"/>
    <mergeCell ref="I180:J180"/>
    <mergeCell ref="A132:J132"/>
    <mergeCell ref="A133:J133"/>
    <mergeCell ref="B99:J100"/>
    <mergeCell ref="A101:A102"/>
    <mergeCell ref="B101:J102"/>
    <mergeCell ref="A97:A98"/>
    <mergeCell ref="B97:J98"/>
    <mergeCell ref="B109:H109"/>
    <mergeCell ref="I109:J109"/>
    <mergeCell ref="B128:J128"/>
    <mergeCell ref="B110:H110"/>
    <mergeCell ref="I110:J110"/>
    <mergeCell ref="A129:J131"/>
    <mergeCell ref="B125:J125"/>
    <mergeCell ref="B179:F179"/>
    <mergeCell ref="G179:H179"/>
    <mergeCell ref="I179:J179"/>
    <mergeCell ref="A134:J134"/>
    <mergeCell ref="A135:J135"/>
    <mergeCell ref="B136:F136"/>
    <mergeCell ref="G136:H136"/>
    <mergeCell ref="B58:J59"/>
    <mergeCell ref="B60:J61"/>
    <mergeCell ref="A144:J150"/>
    <mergeCell ref="A94:J94"/>
    <mergeCell ref="A90:J93"/>
    <mergeCell ref="A89:J89"/>
    <mergeCell ref="A95:B95"/>
    <mergeCell ref="C95:J95"/>
    <mergeCell ref="I136:J136"/>
    <mergeCell ref="B137:F137"/>
    <mergeCell ref="G137:H137"/>
    <mergeCell ref="I137:J137"/>
    <mergeCell ref="B138:F138"/>
    <mergeCell ref="G138:H138"/>
    <mergeCell ref="I138:J138"/>
    <mergeCell ref="B112:H112"/>
    <mergeCell ref="I112:J112"/>
    <mergeCell ref="A106:B106"/>
    <mergeCell ref="B139:F139"/>
    <mergeCell ref="G139:H139"/>
    <mergeCell ref="I139:J139"/>
    <mergeCell ref="I85:J85"/>
    <mergeCell ref="A104:J105"/>
    <mergeCell ref="B123:J123"/>
    <mergeCell ref="B124:J124"/>
    <mergeCell ref="A118:J118"/>
    <mergeCell ref="B119:J119"/>
    <mergeCell ref="B120:J120"/>
    <mergeCell ref="B121:J121"/>
    <mergeCell ref="B122:J122"/>
    <mergeCell ref="B85:F85"/>
    <mergeCell ref="G85:H85"/>
    <mergeCell ref="A103:J103"/>
    <mergeCell ref="A99:A100"/>
    <mergeCell ref="A107:J108"/>
    <mergeCell ref="B111:H111"/>
    <mergeCell ref="I111:J111"/>
    <mergeCell ref="A87:J87"/>
    <mergeCell ref="A88:J88"/>
    <mergeCell ref="B86:F86"/>
    <mergeCell ref="G86:H86"/>
    <mergeCell ref="I86:J86"/>
    <mergeCell ref="A114:J117"/>
    <mergeCell ref="A26:J26"/>
    <mergeCell ref="B33:E33"/>
    <mergeCell ref="F33:G33"/>
    <mergeCell ref="H33:J33"/>
    <mergeCell ref="A62:A63"/>
    <mergeCell ref="A32:J32"/>
    <mergeCell ref="A19:J19"/>
    <mergeCell ref="A20:J20"/>
    <mergeCell ref="A29:J30"/>
    <mergeCell ref="A37:J37"/>
    <mergeCell ref="B34:E34"/>
    <mergeCell ref="F34:G34"/>
    <mergeCell ref="B35:E35"/>
    <mergeCell ref="F35:G35"/>
    <mergeCell ref="H35:J35"/>
    <mergeCell ref="H36:J36"/>
    <mergeCell ref="A31:B31"/>
    <mergeCell ref="C31:J31"/>
    <mergeCell ref="I155:J155"/>
    <mergeCell ref="B156:H156"/>
    <mergeCell ref="I156:J156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B62:J63"/>
    <mergeCell ref="A58:A59"/>
    <mergeCell ref="A60:A61"/>
    <mergeCell ref="A15:J15"/>
    <mergeCell ref="A17:J17"/>
    <mergeCell ref="A24:J24"/>
    <mergeCell ref="A25:J25"/>
    <mergeCell ref="A22:J23"/>
    <mergeCell ref="A175:J175"/>
    <mergeCell ref="A79:J79"/>
    <mergeCell ref="A72:J75"/>
    <mergeCell ref="G188:H188"/>
    <mergeCell ref="I157:J157"/>
    <mergeCell ref="A165:J165"/>
    <mergeCell ref="B166:E166"/>
    <mergeCell ref="F166:H166"/>
    <mergeCell ref="F167:H167"/>
    <mergeCell ref="B167:E167"/>
    <mergeCell ref="B113:H113"/>
    <mergeCell ref="I113:J113"/>
    <mergeCell ref="B157:H157"/>
    <mergeCell ref="A174:G174"/>
    <mergeCell ref="B168:E168"/>
    <mergeCell ref="F168:H168"/>
    <mergeCell ref="B169:E169"/>
    <mergeCell ref="F169:H169"/>
    <mergeCell ref="B153:H153"/>
    <mergeCell ref="I153:J153"/>
    <mergeCell ref="B154:H154"/>
    <mergeCell ref="I154:J154"/>
    <mergeCell ref="B155:H155"/>
  </mergeCells>
  <dataValidations xWindow="146" yWindow="474" count="43">
    <dataValidation type="list" allowBlank="1" showInputMessage="1" showErrorMessage="1" error="Необходимо выбрать значение из предложенных" sqref="B203 B197 I174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03:J203 H197:J197"/>
    <dataValidation type="list" allowBlank="1" showInputMessage="1" showErrorMessage="1" error="Необходимо выбрать значение из предложенных" sqref="C203 C197 J174">
      <formula1>"2019,2020,2021,2022,2023"</formula1>
    </dataValidation>
    <dataValidation type="list" allowBlank="1" showInputMessage="1" showErrorMessage="1" error="Необходимо выбрать значение из предложенных" sqref="A203 A197 H174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01:J201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95:J195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91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88:F189 B181:F183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88:J189 I181:J183">
      <formula1>1</formula1>
      <formula2>100</formula2>
    </dataValidation>
    <dataValidation type="textLength" allowBlank="1" showInputMessage="1" showErrorMessage="1" error="Максимум 11 цифр. " prompt="Введите только цифры. " sqref="G188:H189 G181:H183">
      <formula1>1</formula1>
      <formula2>11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55:H156">
      <formula1>0</formula1>
      <formula2>200</formula2>
    </dataValidation>
    <dataValidation type="decimal" allowBlank="1" showInputMessage="1" showErrorMessage="1" error="Должно быть введено действительное число" sqref="G139:H139 G83:H83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38:H138 G82:H82">
      <formula1>0</formula1>
      <formula2>2000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55:J156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68:E169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68:H169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68:I169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68:J169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64 A106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0:H142 G84:H85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2 A78"/>
    <dataValidation type="whole" allowBlank="1" showInputMessage="1" showErrorMessage="1" error="Максимальное значение 8" prompt="Укажите количество каналов. " sqref="A128">
      <formula1>0</formula1>
      <formula2>8</formula2>
    </dataValidation>
    <dataValidation type="whole" allowBlank="1" showInputMessage="1" showErrorMessage="1" error="Максимум 10." prompt="Укажите количество форм, без учета трудового участия. " sqref="A173">
      <formula1>0</formula1>
      <formula2>10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9:A12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6:J126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1:H112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1:J112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7:A102 A58:A63 A51:A54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6 A70 A72:A74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date" allowBlank="1" showInputMessage="1" showErrorMessage="1" error="Укажите дату в формате 00.00.0000" prompt="Укажите дату в формате 00.00.0000" sqref="F35:G36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6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6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pageMargins left="0.98425196850393704" right="0.59055118110236227" top="0.59055118110236227" bottom="0.59055118110236227" header="0.39370078740157483" footer="0.39370078740157483"/>
  <pageSetup paperSize="9" scale="99" orientation="portrait" r:id="rId1"/>
  <headerFooter>
    <oddFooter>&amp;C&amp;P</oddFooter>
  </headerFooter>
  <rowBreaks count="5" manualBreakCount="5">
    <brk id="37" max="9" man="1"/>
    <brk id="78" max="9" man="1"/>
    <brk id="117" max="9" man="1"/>
    <brk id="150" max="9" man="1"/>
    <brk id="18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view="pageBreakPreview" zoomScale="70" zoomScaleNormal="90" zoomScaleSheetLayoutView="70" workbookViewId="0">
      <pane ySplit="12" topLeftCell="A13" activePane="bottomLeft" state="frozenSplit"/>
      <selection pane="bottomLeft" activeCell="K17" sqref="K17"/>
    </sheetView>
  </sheetViews>
  <sheetFormatPr defaultColWidth="8.59765625" defaultRowHeight="15.6"/>
  <cols>
    <col min="1" max="1" width="3.09765625" style="43" customWidth="1"/>
    <col min="2" max="2" width="41.296875" style="43" customWidth="1"/>
    <col min="3" max="3" width="20.296875" style="43" customWidth="1"/>
    <col min="4" max="4" width="11.09765625" style="60" customWidth="1"/>
    <col min="5" max="5" width="8.3984375" style="61" bestFit="1" customWidth="1"/>
    <col min="6" max="16384" width="8.59765625" style="43"/>
  </cols>
  <sheetData>
    <row r="1" spans="1:5">
      <c r="A1" s="211" t="s">
        <v>70</v>
      </c>
      <c r="B1" s="211"/>
      <c r="C1" s="211"/>
      <c r="D1" s="211"/>
      <c r="E1" s="211"/>
    </row>
    <row r="2" spans="1:5">
      <c r="A2" s="211">
        <f>ФОРМА!A6</f>
        <v>0</v>
      </c>
      <c r="B2" s="211"/>
      <c r="C2" s="211"/>
      <c r="D2" s="211"/>
      <c r="E2" s="211"/>
    </row>
    <row r="3" spans="1:5">
      <c r="A3" s="44"/>
      <c r="B3" s="44"/>
      <c r="C3" s="44"/>
      <c r="D3" s="45"/>
      <c r="E3" s="46"/>
    </row>
    <row r="4" spans="1:5">
      <c r="A4" s="212" t="s">
        <v>73</v>
      </c>
      <c r="B4" s="212"/>
      <c r="C4" s="47"/>
      <c r="D4" s="45"/>
      <c r="E4" s="46"/>
    </row>
    <row r="5" spans="1:5">
      <c r="A5" s="213">
        <f>ФОРМА!A8</f>
        <v>0</v>
      </c>
      <c r="B5" s="214"/>
      <c r="C5" s="214"/>
      <c r="D5" s="214"/>
      <c r="E5" s="215"/>
    </row>
    <row r="6" spans="1:5">
      <c r="A6" s="216"/>
      <c r="B6" s="217"/>
      <c r="C6" s="217"/>
      <c r="D6" s="217"/>
      <c r="E6" s="218"/>
    </row>
    <row r="7" spans="1:5">
      <c r="A7" s="216"/>
      <c r="B7" s="217"/>
      <c r="C7" s="217"/>
      <c r="D7" s="217"/>
      <c r="E7" s="218"/>
    </row>
    <row r="8" spans="1:5">
      <c r="A8" s="219"/>
      <c r="B8" s="220"/>
      <c r="C8" s="220"/>
      <c r="D8" s="220"/>
      <c r="E8" s="221"/>
    </row>
    <row r="9" spans="1:5">
      <c r="A9" s="48"/>
      <c r="B9" s="48"/>
      <c r="C9" s="48"/>
      <c r="D9" s="49"/>
      <c r="E9" s="50"/>
    </row>
    <row r="10" spans="1:5">
      <c r="A10" s="51" t="s">
        <v>74</v>
      </c>
      <c r="B10" s="52"/>
      <c r="C10" s="53"/>
      <c r="D10" s="49"/>
      <c r="E10" s="50"/>
    </row>
    <row r="12" spans="1:5" s="44" customFormat="1" ht="31.2">
      <c r="A12" s="54" t="s">
        <v>58</v>
      </c>
      <c r="B12" s="54" t="s">
        <v>71</v>
      </c>
      <c r="C12" s="54" t="s">
        <v>72</v>
      </c>
      <c r="D12" s="55" t="s">
        <v>59</v>
      </c>
      <c r="E12" s="56" t="s">
        <v>60</v>
      </c>
    </row>
    <row r="13" spans="1:5" ht="46.8">
      <c r="A13" s="64" t="s">
        <v>16</v>
      </c>
      <c r="B13" s="66" t="s">
        <v>111</v>
      </c>
      <c r="C13" s="65" t="s">
        <v>142</v>
      </c>
      <c r="D13" s="24">
        <f>ФОРМА!A106</f>
        <v>0</v>
      </c>
      <c r="E13" s="57">
        <f>ROUNDDOWN(IF(D13&lt;=200,D13/10,"20"),0)</f>
        <v>0</v>
      </c>
    </row>
    <row r="14" spans="1:5" ht="62.4">
      <c r="A14" s="64" t="s">
        <v>17</v>
      </c>
      <c r="B14" s="66" t="s">
        <v>112</v>
      </c>
      <c r="C14" s="65" t="s">
        <v>141</v>
      </c>
      <c r="D14" s="24">
        <f>ФОРМА!I113</f>
        <v>0</v>
      </c>
      <c r="E14" s="57">
        <f>ROUNDDOWN(IF(D14&lt;=1500,D14/100,"15"),0)</f>
        <v>0</v>
      </c>
    </row>
    <row r="15" spans="1:5" ht="46.8">
      <c r="A15" s="64" t="s">
        <v>18</v>
      </c>
      <c r="B15" s="66" t="s">
        <v>137</v>
      </c>
      <c r="C15" s="65" t="s">
        <v>136</v>
      </c>
      <c r="D15" s="24">
        <f>ФОРМА!A128</f>
        <v>0</v>
      </c>
      <c r="E15" s="57">
        <f>ROUNDDOWN(IF(D15&lt;=5,D15,"5"),0)</f>
        <v>0</v>
      </c>
    </row>
    <row r="16" spans="1:5" ht="62.4">
      <c r="A16" s="64" t="s">
        <v>19</v>
      </c>
      <c r="B16" s="66" t="s">
        <v>143</v>
      </c>
      <c r="C16" s="65" t="s">
        <v>140</v>
      </c>
      <c r="D16" s="27" t="e">
        <f>ФОРМА!I141</f>
        <v>#DIV/0!</v>
      </c>
      <c r="E16" s="58" t="e">
        <f>ROUNDDOWN(IF(D16&lt;=25%,D16*100,"25"),0)</f>
        <v>#DIV/0!</v>
      </c>
    </row>
    <row r="17" spans="1:5" ht="62.4">
      <c r="A17" s="64" t="s">
        <v>53</v>
      </c>
      <c r="B17" s="66" t="s">
        <v>135</v>
      </c>
      <c r="C17" s="65" t="s">
        <v>139</v>
      </c>
      <c r="D17" s="27" t="e">
        <f>ФОРМА!I142</f>
        <v>#DIV/0!</v>
      </c>
      <c r="E17" s="58" t="e">
        <f>ROUNDDOWN(IF(D17&lt;=40%,D17/2*100,"20"),0)</f>
        <v>#DIV/0!</v>
      </c>
    </row>
    <row r="18" spans="1:5" ht="46.8">
      <c r="A18" s="64" t="s">
        <v>54</v>
      </c>
      <c r="B18" s="66" t="s">
        <v>113</v>
      </c>
      <c r="C18" s="65" t="s">
        <v>134</v>
      </c>
      <c r="D18" s="24">
        <f>ФОРМА!A164</f>
        <v>0</v>
      </c>
      <c r="E18" s="57">
        <f>ROUNDDOWN(IF(D18&lt;=120,D18/20,"6"),0)</f>
        <v>0</v>
      </c>
    </row>
    <row r="19" spans="1:5" ht="78">
      <c r="A19" s="64" t="s">
        <v>55</v>
      </c>
      <c r="B19" s="66" t="s">
        <v>114</v>
      </c>
      <c r="C19" s="65" t="s">
        <v>133</v>
      </c>
      <c r="D19" s="24">
        <f>ФОРМА!A173</f>
        <v>0</v>
      </c>
      <c r="E19" s="57">
        <f>ROUNDDOWN(IF(D19&lt;=3,D19,"3"),0)</f>
        <v>0</v>
      </c>
    </row>
    <row r="20" spans="1:5" ht="62.4">
      <c r="A20" s="64" t="s">
        <v>56</v>
      </c>
      <c r="B20" s="66" t="s">
        <v>138</v>
      </c>
      <c r="C20" s="65" t="s">
        <v>107</v>
      </c>
      <c r="D20" s="24">
        <f>ФОРМА!A95</f>
        <v>0</v>
      </c>
      <c r="E20" s="57" t="str">
        <f>IF(D20="в наличии","1","0")</f>
        <v>0</v>
      </c>
    </row>
    <row r="21" spans="1:5" ht="109.2">
      <c r="A21" s="64" t="s">
        <v>57</v>
      </c>
      <c r="B21" s="66" t="s">
        <v>132</v>
      </c>
      <c r="C21" s="65" t="s">
        <v>108</v>
      </c>
      <c r="D21" s="24">
        <f>ФОРМА!A31</f>
        <v>0</v>
      </c>
      <c r="E21" s="57" t="str">
        <f>IF(D21="в наличии","5","0")</f>
        <v>0</v>
      </c>
    </row>
    <row r="22" spans="1:5" s="59" customFormat="1">
      <c r="A22" s="210" t="s">
        <v>61</v>
      </c>
      <c r="B22" s="210"/>
      <c r="C22" s="210"/>
      <c r="D22" s="210"/>
      <c r="E22" s="56" t="e">
        <f>E13+E14+E15+E16+E17+E18+E19+E20+E21</f>
        <v>#DIV/0!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Manankina</cp:lastModifiedBy>
  <cp:lastPrinted>2021-06-15T08:19:50Z</cp:lastPrinted>
  <dcterms:created xsi:type="dcterms:W3CDTF">2019-10-03T05:08:16Z</dcterms:created>
  <dcterms:modified xsi:type="dcterms:W3CDTF">2021-06-15T08:20:45Z</dcterms:modified>
</cp:coreProperties>
</file>